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15" windowHeight="7680"/>
  </bookViews>
  <sheets>
    <sheet name="書籍申込書20200317" sheetId="1" r:id="rId1"/>
  </sheets>
  <definedNames>
    <definedName name="_xlnm.Print_Area" localSheetId="0">書籍申込書20200317!$B$1:$P$47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31" i="1"/>
  <c r="P14" i="1"/>
  <c r="P4" i="1"/>
  <c r="P5" i="1"/>
  <c r="P6" i="1"/>
  <c r="P7" i="1"/>
  <c r="P8" i="1"/>
  <c r="P30" i="1" l="1"/>
  <c r="P29" i="1" l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<sst xmlns="http://schemas.openxmlformats.org/spreadsheetml/2006/main" count="91" uniqueCount="63">
  <si>
    <t>日本旅行医学会 出版物購入お申込書 E-mail： info@jstm.gr.jp</t>
    <phoneticPr fontId="3"/>
  </si>
  <si>
    <t>申込日</t>
    <rPh sb="0" eb="3">
      <t>モウシコミビ</t>
    </rPh>
    <phoneticPr fontId="3"/>
  </si>
  <si>
    <t>　     FAX： 03-3403-5861</t>
    <phoneticPr fontId="3"/>
  </si>
  <si>
    <t>書籍名</t>
    <rPh sb="0" eb="2">
      <t>ショセキ</t>
    </rPh>
    <rPh sb="2" eb="3">
      <t>メイ</t>
    </rPh>
    <phoneticPr fontId="3"/>
  </si>
  <si>
    <t>購入部数</t>
    <rPh sb="0" eb="2">
      <t>コウニュウ</t>
    </rPh>
    <rPh sb="2" eb="4">
      <t>ブスウ</t>
    </rPh>
    <phoneticPr fontId="3"/>
  </si>
  <si>
    <t>価格（税込）</t>
    <rPh sb="0" eb="2">
      <t>カカク</t>
    </rPh>
    <rPh sb="3" eb="5">
      <t>ゼイコ</t>
    </rPh>
    <phoneticPr fontId="3"/>
  </si>
  <si>
    <t>小計</t>
    <rPh sb="0" eb="2">
      <t>ショウケイ</t>
    </rPh>
    <phoneticPr fontId="3"/>
  </si>
  <si>
    <r>
      <t xml:space="preserve">学会誌
 </t>
    </r>
    <r>
      <rPr>
        <sz val="9"/>
        <rFont val="ＭＳ Ｐゴシック"/>
        <family val="3"/>
        <charset val="128"/>
      </rPr>
      <t xml:space="preserve">
※掲載なき
ものは
完売・終売</t>
    </r>
    <rPh sb="7" eb="9">
      <t>ケイサイ</t>
    </rPh>
    <rPh sb="16" eb="18">
      <t>カンバイ</t>
    </rPh>
    <rPh sb="19" eb="21">
      <t>シュウバイ</t>
    </rPh>
    <phoneticPr fontId="3"/>
  </si>
  <si>
    <t>第16号　　2019/12
特集：海外医療事情／感染症の旅行医学</t>
    <rPh sb="17" eb="19">
      <t>カイガイ</t>
    </rPh>
    <rPh sb="19" eb="21">
      <t>イリョウ</t>
    </rPh>
    <rPh sb="21" eb="23">
      <t>ジジョウ</t>
    </rPh>
    <rPh sb="24" eb="27">
      <t>カンセンショウ</t>
    </rPh>
    <rPh sb="28" eb="30">
      <t>リョコウ</t>
    </rPh>
    <phoneticPr fontId="3"/>
  </si>
  <si>
    <t>部</t>
    <phoneticPr fontId="3"/>
  </si>
  <si>
    <t>第15号　　2018/12
特集：世界の環境と医学／実用登山医学</t>
    <rPh sb="0" eb="1">
      <t>ダイ</t>
    </rPh>
    <rPh sb="14" eb="16">
      <t>トクシュウ</t>
    </rPh>
    <rPh sb="17" eb="19">
      <t>セカイ</t>
    </rPh>
    <rPh sb="20" eb="22">
      <t>カンキョウ</t>
    </rPh>
    <rPh sb="23" eb="25">
      <t>イガク</t>
    </rPh>
    <rPh sb="26" eb="28">
      <t>ジツヨウ</t>
    </rPh>
    <rPh sb="28" eb="30">
      <t>トザン</t>
    </rPh>
    <rPh sb="30" eb="32">
      <t>イガク</t>
    </rPh>
    <phoneticPr fontId="3"/>
  </si>
  <si>
    <t>部</t>
    <rPh sb="0" eb="1">
      <t>ブ</t>
    </rPh>
    <phoneticPr fontId="3"/>
  </si>
  <si>
    <t>第13号　　2014/4
特集：海外進出企業のための旅行医学/長距離移動の旅行医学</t>
    <rPh sb="0" eb="1">
      <t>ダイ</t>
    </rPh>
    <rPh sb="13" eb="15">
      <t>トクシュウ</t>
    </rPh>
    <rPh sb="16" eb="18">
      <t>カイガイ</t>
    </rPh>
    <rPh sb="18" eb="20">
      <t>シンシュツ</t>
    </rPh>
    <rPh sb="20" eb="22">
      <t>キギョウ</t>
    </rPh>
    <rPh sb="26" eb="30">
      <t>リョコウイガク</t>
    </rPh>
    <rPh sb="31" eb="34">
      <t>チョウキョリ</t>
    </rPh>
    <rPh sb="34" eb="36">
      <t>イドウ</t>
    </rPh>
    <rPh sb="37" eb="41">
      <t>リョコウイガク</t>
    </rPh>
    <phoneticPr fontId="3"/>
  </si>
  <si>
    <t>第12号　2012/12
特集：アクシデントと自然災害の旅行医学/年代別の旅行医学</t>
    <rPh sb="23" eb="25">
      <t>シゼン</t>
    </rPh>
    <rPh sb="25" eb="27">
      <t>サイガイ</t>
    </rPh>
    <rPh sb="28" eb="30">
      <t>リョコウ</t>
    </rPh>
    <rPh sb="30" eb="32">
      <t>イガク</t>
    </rPh>
    <rPh sb="33" eb="36">
      <t>ネンダイベツ</t>
    </rPh>
    <rPh sb="37" eb="41">
      <t>リョコウイガク</t>
    </rPh>
    <phoneticPr fontId="3"/>
  </si>
  <si>
    <t>第10号　2010/12
特集：アクシデントの旅行医学/アジアの最新旅行医学</t>
    <rPh sb="23" eb="25">
      <t>リョコウ</t>
    </rPh>
    <rPh sb="25" eb="27">
      <t>イガク</t>
    </rPh>
    <rPh sb="32" eb="34">
      <t>サイシン</t>
    </rPh>
    <rPh sb="34" eb="36">
      <t>リョコウ</t>
    </rPh>
    <rPh sb="36" eb="38">
      <t>イガク</t>
    </rPh>
    <phoneticPr fontId="3"/>
  </si>
  <si>
    <t>第9号　2009/12
特集：新型インフルエンザの最新事情/クルーズの旅行医学</t>
    <rPh sb="15" eb="17">
      <t>シンガタ</t>
    </rPh>
    <rPh sb="25" eb="27">
      <t>サイシン</t>
    </rPh>
    <rPh sb="27" eb="29">
      <t>ジジョウ</t>
    </rPh>
    <rPh sb="35" eb="37">
      <t>リョコウ</t>
    </rPh>
    <rPh sb="37" eb="39">
      <t>イガク</t>
    </rPh>
    <phoneticPr fontId="3"/>
  </si>
  <si>
    <t>第7号　2008/10
特集：安全登山の旅行医学/小児の旅行医学</t>
    <phoneticPr fontId="3"/>
  </si>
  <si>
    <t>第6号　2007/8
特集：新時代の感染症旅行医学/自然災害・アクシデント</t>
    <phoneticPr fontId="3"/>
  </si>
  <si>
    <r>
      <t xml:space="preserve">大会抄録集
</t>
    </r>
    <r>
      <rPr>
        <sz val="9"/>
        <rFont val="ＭＳ Ｐゴシック"/>
        <family val="3"/>
        <charset val="128"/>
      </rPr>
      <t>※掲載なき
ものは完売</t>
    </r>
    <rPh sb="0" eb="2">
      <t>タイカイ</t>
    </rPh>
    <rPh sb="8" eb="10">
      <t>ケイサイ</t>
    </rPh>
    <rPh sb="16" eb="18">
      <t>カンバイ</t>
    </rPh>
    <phoneticPr fontId="3"/>
  </si>
  <si>
    <t>2018年：第17回大会　シニア世代の旅行医学</t>
    <rPh sb="4" eb="5">
      <t>ネン</t>
    </rPh>
    <rPh sb="6" eb="7">
      <t>ダイ</t>
    </rPh>
    <rPh sb="9" eb="10">
      <t>カイ</t>
    </rPh>
    <rPh sb="10" eb="12">
      <t>タイカイ</t>
    </rPh>
    <phoneticPr fontId="3"/>
  </si>
  <si>
    <t>2017年：第16回大会　救急災害医療と旅行医学</t>
    <phoneticPr fontId="3"/>
  </si>
  <si>
    <t>2016年：第15回大会　感染症の旅行医学　PART2</t>
    <rPh sb="4" eb="5">
      <t>ネン</t>
    </rPh>
    <rPh sb="6" eb="7">
      <t>ダイ</t>
    </rPh>
    <rPh sb="9" eb="10">
      <t>カイ</t>
    </rPh>
    <rPh sb="10" eb="12">
      <t>タイカイ</t>
    </rPh>
    <rPh sb="13" eb="16">
      <t>カンセンショウ</t>
    </rPh>
    <rPh sb="17" eb="19">
      <t>リョコウ</t>
    </rPh>
    <rPh sb="19" eb="21">
      <t>イガク</t>
    </rPh>
    <phoneticPr fontId="3"/>
  </si>
  <si>
    <t>2015年：第14回大会　ヒトと環境の旅行医学</t>
    <rPh sb="4" eb="5">
      <t>ネン</t>
    </rPh>
    <rPh sb="6" eb="7">
      <t>ダイ</t>
    </rPh>
    <rPh sb="9" eb="10">
      <t>カイ</t>
    </rPh>
    <rPh sb="10" eb="12">
      <t>タイカイ</t>
    </rPh>
    <rPh sb="16" eb="18">
      <t>カンキョウ</t>
    </rPh>
    <rPh sb="19" eb="23">
      <t>リョコウイガク</t>
    </rPh>
    <phoneticPr fontId="3"/>
  </si>
  <si>
    <t>2014年：第13回大会　感染症の旅行医学PART1</t>
    <rPh sb="4" eb="5">
      <t>ネン</t>
    </rPh>
    <rPh sb="6" eb="7">
      <t>ダイ</t>
    </rPh>
    <rPh sb="9" eb="10">
      <t>カイ</t>
    </rPh>
    <rPh sb="10" eb="12">
      <t>タイカイ</t>
    </rPh>
    <rPh sb="13" eb="16">
      <t>カンセンショウ</t>
    </rPh>
    <rPh sb="17" eb="19">
      <t>リョコウ</t>
    </rPh>
    <rPh sb="19" eb="21">
      <t>イガク</t>
    </rPh>
    <phoneticPr fontId="3"/>
  </si>
  <si>
    <t>2013年：第12回大会　救急医学の旅行医学</t>
    <rPh sb="4" eb="5">
      <t>ネン</t>
    </rPh>
    <rPh sb="6" eb="7">
      <t>ダイ</t>
    </rPh>
    <rPh sb="9" eb="10">
      <t>カイ</t>
    </rPh>
    <rPh sb="10" eb="12">
      <t>タイカイ</t>
    </rPh>
    <rPh sb="13" eb="15">
      <t>キュウキュウ</t>
    </rPh>
    <rPh sb="15" eb="17">
      <t>イガク</t>
    </rPh>
    <rPh sb="18" eb="20">
      <t>リョコウ</t>
    </rPh>
    <rPh sb="20" eb="22">
      <t>イガク</t>
    </rPh>
    <phoneticPr fontId="3"/>
  </si>
  <si>
    <t>2012年：第11回大会　旅行医学の基本に戻る　PART2</t>
    <rPh sb="4" eb="5">
      <t>ネン</t>
    </rPh>
    <rPh sb="6" eb="7">
      <t>ダイ</t>
    </rPh>
    <rPh sb="9" eb="10">
      <t>カイ</t>
    </rPh>
    <rPh sb="10" eb="12">
      <t>タイカイ</t>
    </rPh>
    <rPh sb="13" eb="17">
      <t>リョコウイガク</t>
    </rPh>
    <rPh sb="18" eb="20">
      <t>キホン</t>
    </rPh>
    <rPh sb="21" eb="22">
      <t>モド</t>
    </rPh>
    <phoneticPr fontId="3"/>
  </si>
  <si>
    <t>2011年：第10回大会　旅行医学の基本に戻る</t>
    <rPh sb="4" eb="5">
      <t>ネン</t>
    </rPh>
    <rPh sb="6" eb="7">
      <t>ダイ</t>
    </rPh>
    <rPh sb="9" eb="10">
      <t>カイ</t>
    </rPh>
    <rPh sb="10" eb="12">
      <t>タイカイ</t>
    </rPh>
    <rPh sb="13" eb="17">
      <t>リョコウイガク</t>
    </rPh>
    <rPh sb="18" eb="20">
      <t>キホン</t>
    </rPh>
    <rPh sb="21" eb="22">
      <t>モド</t>
    </rPh>
    <phoneticPr fontId="3"/>
  </si>
  <si>
    <t>2010年：第9回大会　CT・MRI検診の旅行医学</t>
    <rPh sb="4" eb="5">
      <t>ネン</t>
    </rPh>
    <rPh sb="6" eb="7">
      <t>ダイ</t>
    </rPh>
    <rPh sb="8" eb="9">
      <t>カイ</t>
    </rPh>
    <rPh sb="9" eb="11">
      <t>タイカイ</t>
    </rPh>
    <rPh sb="18" eb="20">
      <t>ケンシン</t>
    </rPh>
    <rPh sb="21" eb="23">
      <t>リョコウ</t>
    </rPh>
    <rPh sb="23" eb="25">
      <t>イガク</t>
    </rPh>
    <phoneticPr fontId="3"/>
  </si>
  <si>
    <t>2009年：第8回大会　60歳からの旅行医学</t>
    <rPh sb="4" eb="5">
      <t>ネン</t>
    </rPh>
    <rPh sb="6" eb="7">
      <t>ダイ</t>
    </rPh>
    <rPh sb="8" eb="9">
      <t>カイ</t>
    </rPh>
    <rPh sb="9" eb="11">
      <t>タイカイ</t>
    </rPh>
    <rPh sb="14" eb="15">
      <t>サイ</t>
    </rPh>
    <rPh sb="18" eb="20">
      <t>リョコウ</t>
    </rPh>
    <rPh sb="20" eb="22">
      <t>イガク</t>
    </rPh>
    <phoneticPr fontId="3"/>
  </si>
  <si>
    <t>2008年：第7回大会　心地よい旅のために</t>
    <rPh sb="8" eb="9">
      <t>カイ</t>
    </rPh>
    <rPh sb="9" eb="11">
      <t>タイカイ</t>
    </rPh>
    <phoneticPr fontId="3"/>
  </si>
  <si>
    <t>自己記入式
安全カルテ
・
質問箱
・
診断書書き方
・
ワクチン接種
スケジューラー　　　</t>
    <rPh sb="14" eb="17">
      <t>シツモンバコ</t>
    </rPh>
    <rPh sb="20" eb="23">
      <t>シンダンショ</t>
    </rPh>
    <rPh sb="23" eb="24">
      <t>カ</t>
    </rPh>
    <rPh sb="25" eb="26">
      <t>カタ</t>
    </rPh>
    <rPh sb="33" eb="35">
      <t>セッシュ</t>
    </rPh>
    <phoneticPr fontId="3"/>
  </si>
  <si>
    <t>一般成人向け - 海外旅行のために</t>
  </si>
  <si>
    <t>学生向け - 海外教育旅行のために</t>
  </si>
  <si>
    <t>小児向け-海外旅行のために</t>
    <phoneticPr fontId="3"/>
  </si>
  <si>
    <t>旅行医学質問箱</t>
    <phoneticPr fontId="3"/>
  </si>
  <si>
    <t>英文診断書の書き方</t>
    <phoneticPr fontId="3"/>
  </si>
  <si>
    <t>ワクチン接種スケジューラー（100部単位）</t>
    <rPh sb="4" eb="6">
      <t>セッシュ</t>
    </rPh>
    <rPh sb="17" eb="18">
      <t>ブ</t>
    </rPh>
    <rPh sb="18" eb="20">
      <t>タンイ</t>
    </rPh>
    <phoneticPr fontId="3"/>
  </si>
  <si>
    <t>送料\300（税込み）を別途頂戴いたします（5冊以上の注文の場合は送料無料・スケジューラー除く）</t>
    <rPh sb="0" eb="2">
      <t>ソウリョウ</t>
    </rPh>
    <rPh sb="7" eb="9">
      <t>ゼイコ</t>
    </rPh>
    <rPh sb="12" eb="14">
      <t>ベット</t>
    </rPh>
    <rPh sb="14" eb="16">
      <t>チョウダイ</t>
    </rPh>
    <rPh sb="23" eb="26">
      <t>サツイジョウ</t>
    </rPh>
    <rPh sb="27" eb="29">
      <t>チュウモン</t>
    </rPh>
    <rPh sb="30" eb="32">
      <t>バアイ</t>
    </rPh>
    <rPh sb="33" eb="35">
      <t>ソウリョウ</t>
    </rPh>
    <rPh sb="35" eb="37">
      <t>ムリョウ</t>
    </rPh>
    <rPh sb="45" eb="46">
      <t>ノゾ</t>
    </rPh>
    <phoneticPr fontId="3"/>
  </si>
  <si>
    <t>※安全カルテは11冊～50冊は10％,51～100冊は20％,101冊以上は30％値引きいたします。</t>
    <rPh sb="1" eb="3">
      <t>アンゼン</t>
    </rPh>
    <rPh sb="41" eb="43">
      <t>ネビ</t>
    </rPh>
    <phoneticPr fontId="3"/>
  </si>
  <si>
    <t>総計</t>
    <rPh sb="0" eb="2">
      <t>ソウケイ</t>
    </rPh>
    <phoneticPr fontId="3"/>
  </si>
  <si>
    <t>（ふりがな）</t>
    <phoneticPr fontId="3"/>
  </si>
  <si>
    <t>お名前</t>
    <rPh sb="1" eb="3">
      <t>ナマエ</t>
    </rPh>
    <phoneticPr fontId="3"/>
  </si>
  <si>
    <t>送付先</t>
    <phoneticPr fontId="3"/>
  </si>
  <si>
    <t>自宅</t>
    <rPh sb="0" eb="2">
      <t>ジタク</t>
    </rPh>
    <phoneticPr fontId="3"/>
  </si>
  <si>
    <t>勤務先</t>
    <rPh sb="0" eb="3">
      <t>キンムサキ</t>
    </rPh>
    <phoneticPr fontId="3"/>
  </si>
  <si>
    <t>電話</t>
    <rPh sb="0" eb="2">
      <t>デンワ</t>
    </rPh>
    <phoneticPr fontId="3"/>
  </si>
  <si>
    <t>FAX</t>
    <phoneticPr fontId="3"/>
  </si>
  <si>
    <t>E-mail</t>
    <phoneticPr fontId="3"/>
  </si>
  <si>
    <t>お支払い方法</t>
    <rPh sb="1" eb="3">
      <t>シハラ</t>
    </rPh>
    <rPh sb="4" eb="6">
      <t>ホウホウ</t>
    </rPh>
    <phoneticPr fontId="3"/>
  </si>
  <si>
    <t>１．銀行振り込み</t>
    <rPh sb="2" eb="4">
      <t>ギンコウ</t>
    </rPh>
    <rPh sb="4" eb="5">
      <t>フ</t>
    </rPh>
    <rPh sb="6" eb="7">
      <t>コ</t>
    </rPh>
    <phoneticPr fontId="3"/>
  </si>
  <si>
    <t>２．郵便振替</t>
  </si>
  <si>
    <t>３．宅急便代金引換</t>
    <rPh sb="5" eb="7">
      <t>ダイキン</t>
    </rPh>
    <rPh sb="7" eb="9">
      <t>ヒキカエ</t>
    </rPh>
    <phoneticPr fontId="3"/>
  </si>
  <si>
    <t>お振込み日</t>
    <rPh sb="1" eb="3">
      <t>フリコ</t>
    </rPh>
    <rPh sb="4" eb="5">
      <t>ビ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</si>
  <si>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</si>
  <si>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</si>
  <si>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　　　↑お支払いは宅急便到着時となります。</t>
    <rPh sb="5" eb="7">
      <t>シハラ</t>
    </rPh>
    <rPh sb="9" eb="12">
      <t>タッキュウビン</t>
    </rPh>
    <rPh sb="12" eb="14">
      <t>トウチャク</t>
    </rPh>
    <rPh sb="14" eb="15">
      <t>ジ</t>
    </rPh>
    <phoneticPr fontId="3"/>
  </si>
  <si>
    <t>上記ご記入の上、メール添付、もしくはFAXにて事務局宛に送信してください。</t>
    <rPh sb="23" eb="26">
      <t>ジムキョク</t>
    </rPh>
    <rPh sb="26" eb="27">
      <t>アテ</t>
    </rPh>
    <phoneticPr fontId="3"/>
  </si>
  <si>
    <t>宅配希望日時</t>
    <rPh sb="0" eb="2">
      <t>タクハイ</t>
    </rPh>
    <rPh sb="2" eb="4">
      <t>キボウ</t>
    </rPh>
    <rPh sb="4" eb="6">
      <t>ニチジ</t>
    </rPh>
    <phoneticPr fontId="3"/>
  </si>
  <si>
    <r>
      <rPr>
        <b/>
        <sz val="11"/>
        <rFont val="ＭＳ Ｐゴシック"/>
        <family val="3"/>
        <charset val="128"/>
      </rPr>
      <t>一般社団法人　日本旅行医学会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事務局　〒151-0051 東京都渋谷区千駄ヶ谷1-11-6　第二シャトウ千宗202
代表者：小川富雄　TEL:03-5411-2144 / FAX:03-3403-5861　　URL: http://www.jstm.gr.jp      E-mail : info@jstm.gr.jp</t>
    </r>
    <rPh sb="0" eb="6">
      <t>イッパンシャダンホウジン</t>
    </rPh>
    <rPh sb="15" eb="18">
      <t>ジムキョク</t>
    </rPh>
    <rPh sb="46" eb="48">
      <t>ダイニ</t>
    </rPh>
    <rPh sb="52" eb="53">
      <t>セン</t>
    </rPh>
    <rPh sb="53" eb="54">
      <t>ソウ</t>
    </rPh>
    <rPh sb="58" eb="61">
      <t>ダイヒョウシャ</t>
    </rPh>
    <rPh sb="62" eb="64">
      <t>オガワ</t>
    </rPh>
    <rPh sb="64" eb="66">
      <t>トミオ</t>
    </rPh>
    <phoneticPr fontId="3"/>
  </si>
  <si>
    <t>2019年：第18回大会　オリンピックの旅行医学</t>
    <rPh sb="4" eb="5">
      <t>ネン</t>
    </rPh>
    <rPh sb="6" eb="7">
      <t>ダイ</t>
    </rPh>
    <rPh sb="9" eb="10">
      <t>カイ</t>
    </rPh>
    <rPh sb="10" eb="12">
      <t>タイカイ</t>
    </rPh>
    <phoneticPr fontId="3"/>
  </si>
  <si>
    <t>≪PF200911≫</t>
    <phoneticPr fontId="3"/>
  </si>
  <si>
    <t>第17号、18号　合併号　　2020/08
特集：海外医療事情／感染症の旅行医学／知っておくべき旅行医学</t>
    <rPh sb="7" eb="8">
      <t>ゴウ</t>
    </rPh>
    <rPh sb="9" eb="11">
      <t>ガッペイ</t>
    </rPh>
    <rPh sb="11" eb="12">
      <t>ゴウ</t>
    </rPh>
    <rPh sb="25" eb="27">
      <t>カイガイ</t>
    </rPh>
    <rPh sb="27" eb="29">
      <t>イリョウ</t>
    </rPh>
    <rPh sb="29" eb="31">
      <t>ジジョウ</t>
    </rPh>
    <rPh sb="32" eb="35">
      <t>カンセンショウ</t>
    </rPh>
    <rPh sb="36" eb="38">
      <t>リョコウ</t>
    </rPh>
    <rPh sb="41" eb="42">
      <t>シ</t>
    </rPh>
    <rPh sb="48" eb="50">
      <t>リョコウ</t>
    </rPh>
    <rPh sb="50" eb="52">
      <t>イガク</t>
    </rPh>
    <phoneticPr fontId="3"/>
  </si>
  <si>
    <t>品代+送料（300円、5冊以上送料無料）を下記へお振込下さい。振込手数料はご負担下さい。入金確認後７日以内に発送致します。
三菱UFJ銀行 新宿中央支店 普通 4905050　又は郵便振替 00180-8-62898　一般社団法人　日本旅行医学会　　ｼｬ)ﾆﾎﾝﾘﾖｺｳｲｶﾞｸｶｲ
宅急便代金引換の場合は振り込みは不要ですが、品代以外に代金引換手数料\330（1万円未満）と実費の配送料金が加算されます。
※宅急便代金引換の配送料金は冊数と配送地区によって異なります。※請求書をご希望の方は、必ずお振込前にご連絡ください。</t>
    <rPh sb="0" eb="2">
      <t>シナダイ</t>
    </rPh>
    <rPh sb="3" eb="5">
      <t>ソウリョウ</t>
    </rPh>
    <rPh sb="9" eb="10">
      <t>エン</t>
    </rPh>
    <rPh sb="12" eb="15">
      <t>サツイジョウ</t>
    </rPh>
    <rPh sb="15" eb="19">
      <t>ソウリョウムリョウ</t>
    </rPh>
    <rPh sb="21" eb="23">
      <t>カキ</t>
    </rPh>
    <rPh sb="25" eb="26">
      <t>フ</t>
    </rPh>
    <rPh sb="26" eb="27">
      <t>コ</t>
    </rPh>
    <rPh sb="27" eb="28">
      <t>クダ</t>
    </rPh>
    <rPh sb="31" eb="36">
      <t>フリコミテスウリョウ</t>
    </rPh>
    <rPh sb="38" eb="41">
      <t>フタンクダ</t>
    </rPh>
    <rPh sb="44" eb="49">
      <t>ニュウキンカクニンゴ</t>
    </rPh>
    <rPh sb="50" eb="51">
      <t>ニチ</t>
    </rPh>
    <rPh sb="51" eb="53">
      <t>イナイ</t>
    </rPh>
    <rPh sb="54" eb="56">
      <t>ハッソウ</t>
    </rPh>
    <rPh sb="56" eb="57">
      <t>イタ</t>
    </rPh>
    <rPh sb="88" eb="89">
      <t>マタ</t>
    </rPh>
    <rPh sb="164" eb="166">
      <t>シナダイ</t>
    </rPh>
    <rPh sb="166" eb="168">
      <t>イガイ</t>
    </rPh>
    <rPh sb="188" eb="190">
      <t>ジッピ</t>
    </rPh>
    <rPh sb="191" eb="195">
      <t>ハイソウリョウキン</t>
    </rPh>
    <rPh sb="236" eb="239">
      <t>セイキュウショ</t>
    </rPh>
    <rPh sb="241" eb="243">
      <t>キボウ</t>
    </rPh>
    <rPh sb="244" eb="245">
      <t>カタ</t>
    </rPh>
    <rPh sb="247" eb="248">
      <t>カナラ</t>
    </rPh>
    <rPh sb="250" eb="253">
      <t>フリコミマエ</t>
    </rPh>
    <rPh sb="255" eb="257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</si>
</sst>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5" xfId="0" applyFont="1" applyBorder="1" applyProtection="1">
      <alignment vertical="center"/>
      <protection locked="0"/>
    </xf>
    <xf numFmtId="0" fontId="5" fillId="0" borderId="16" xfId="0" applyFont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>
      <alignment vertical="center"/>
    </xf>
    <xf numFmtId="176" fontId="1" fillId="0" borderId="21" xfId="0" applyNumberFormat="1" applyFont="1" applyBorder="1" applyAlignment="1">
      <alignment horizontal="center" vertical="center"/>
    </xf>
    <xf numFmtId="0" fontId="0" fillId="0" borderId="18" xfId="0" applyFont="1" applyFill="1" applyBorder="1" applyProtection="1">
      <alignment vertical="center"/>
      <protection locked="0"/>
    </xf>
    <xf numFmtId="0" fontId="5" fillId="0" borderId="19" xfId="0" applyFont="1" applyBorder="1" applyAlignment="1">
      <alignment horizontal="center" vertical="center"/>
    </xf>
    <xf numFmtId="176" fontId="1" fillId="0" borderId="22" xfId="0" applyNumberFormat="1" applyFont="1" applyFill="1" applyBorder="1">
      <alignment vertical="center"/>
    </xf>
    <xf numFmtId="0" fontId="1" fillId="0" borderId="24" xfId="0" applyFont="1" applyFill="1" applyBorder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8" xfId="0" applyFont="1" applyBorder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1" fillId="0" borderId="30" xfId="0" applyFont="1" applyBorder="1" applyProtection="1">
      <alignment vertical="center"/>
      <protection locked="0"/>
    </xf>
    <xf numFmtId="176" fontId="1" fillId="0" borderId="31" xfId="0" applyNumberFormat="1" applyFont="1" applyFill="1" applyBorder="1">
      <alignment vertical="center"/>
    </xf>
    <xf numFmtId="0" fontId="1" fillId="0" borderId="15" xfId="0" applyFont="1" applyFill="1" applyBorder="1" applyProtection="1">
      <alignment vertical="center"/>
      <protection locked="0"/>
    </xf>
    <xf numFmtId="0" fontId="5" fillId="0" borderId="23" xfId="0" applyFont="1" applyBorder="1" applyAlignment="1">
      <alignment horizontal="center" vertical="center"/>
    </xf>
    <xf numFmtId="0" fontId="1" fillId="0" borderId="35" xfId="0" applyFont="1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Fill="1" applyBorder="1">
      <alignment vertical="center"/>
    </xf>
    <xf numFmtId="0" fontId="1" fillId="0" borderId="18" xfId="0" applyFont="1" applyFill="1" applyBorder="1" applyProtection="1">
      <alignment vertical="center"/>
      <protection locked="0"/>
    </xf>
    <xf numFmtId="0" fontId="5" fillId="0" borderId="41" xfId="0" applyFont="1" applyBorder="1" applyAlignment="1">
      <alignment horizontal="center" vertical="center"/>
    </xf>
    <xf numFmtId="176" fontId="1" fillId="0" borderId="42" xfId="0" applyNumberFormat="1" applyFont="1" applyFill="1" applyBorder="1">
      <alignment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176" fontId="1" fillId="0" borderId="66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76" fontId="1" fillId="0" borderId="44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7" fillId="0" borderId="40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vertical="center"/>
      <protection locked="0"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11" fillId="0" borderId="21" xfId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35</xdr:row>
      <xdr:rowOff>6350</xdr:rowOff>
    </xdr:from>
    <xdr:to>
      <xdr:col>3</xdr:col>
      <xdr:colOff>245828</xdr:colOff>
      <xdr:row>36</xdr:row>
      <xdr:rowOff>37306</xdr:rowOff>
    </xdr:to>
    <xdr:sp macro="" textlink="">
      <xdr:nvSpPr>
        <xdr:cNvPr id="2" name="Text Box 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54455" y="8455025"/>
          <a:ext cx="167723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186690</xdr:colOff>
      <xdr:row>1</xdr:row>
      <xdr:rowOff>47625</xdr:rowOff>
    </xdr:from>
    <xdr:to>
      <xdr:col>5</xdr:col>
      <xdr:colOff>409270</xdr:colOff>
      <xdr:row>1</xdr:row>
      <xdr:rowOff>238125</xdr:rowOff>
    </xdr:to>
    <xdr:sp macro="" textlink="">
      <xdr:nvSpPr>
        <xdr:cNvPr id="3" name="Text Box 9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282190" y="295275"/>
          <a:ext cx="2225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7</xdr:col>
      <xdr:colOff>186690</xdr:colOff>
      <xdr:row>1</xdr:row>
      <xdr:rowOff>47625</xdr:rowOff>
    </xdr:from>
    <xdr:to>
      <xdr:col>7</xdr:col>
      <xdr:colOff>409270</xdr:colOff>
      <xdr:row>1</xdr:row>
      <xdr:rowOff>238125</xdr:rowOff>
    </xdr:to>
    <xdr:sp macro="" textlink="">
      <xdr:nvSpPr>
        <xdr:cNvPr id="4" name="Text Box 9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01340" y="295275"/>
          <a:ext cx="2225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twoCellAnchor>
  <xdr:twoCellAnchor>
    <xdr:from>
      <xdr:col>9</xdr:col>
      <xdr:colOff>215265</xdr:colOff>
      <xdr:row>1</xdr:row>
      <xdr:rowOff>47625</xdr:rowOff>
    </xdr:from>
    <xdr:to>
      <xdr:col>10</xdr:col>
      <xdr:colOff>30242</xdr:colOff>
      <xdr:row>1</xdr:row>
      <xdr:rowOff>238125</xdr:rowOff>
    </xdr:to>
    <xdr:sp macro="" textlink="">
      <xdr:nvSpPr>
        <xdr:cNvPr id="5" name="Text Box 9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949065" y="295275"/>
          <a:ext cx="22455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13</xdr:col>
      <xdr:colOff>302895</xdr:colOff>
      <xdr:row>41</xdr:row>
      <xdr:rowOff>38100</xdr:rowOff>
    </xdr:from>
    <xdr:to>
      <xdr:col>14</xdr:col>
      <xdr:colOff>186766</xdr:colOff>
      <xdr:row>41</xdr:row>
      <xdr:rowOff>219075</xdr:rowOff>
    </xdr:to>
    <xdr:sp macro="" textlink="">
      <xdr:nvSpPr>
        <xdr:cNvPr id="6" name="Text Box 10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979795" y="9744075"/>
          <a:ext cx="2267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twoCellAnchor>
  <xdr:twoCellAnchor>
    <xdr:from>
      <xdr:col>14</xdr:col>
      <xdr:colOff>548640</xdr:colOff>
      <xdr:row>41</xdr:row>
      <xdr:rowOff>38100</xdr:rowOff>
    </xdr:from>
    <xdr:to>
      <xdr:col>15</xdr:col>
      <xdr:colOff>38692</xdr:colOff>
      <xdr:row>41</xdr:row>
      <xdr:rowOff>219075</xdr:rowOff>
    </xdr:to>
    <xdr:sp macro="" textlink="">
      <xdr:nvSpPr>
        <xdr:cNvPr id="7" name="Text Box 10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568440" y="9744075"/>
          <a:ext cx="2139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15</xdr:col>
      <xdr:colOff>411480</xdr:colOff>
      <xdr:row>41</xdr:row>
      <xdr:rowOff>76200</xdr:rowOff>
    </xdr:from>
    <xdr:to>
      <xdr:col>15</xdr:col>
      <xdr:colOff>735091</xdr:colOff>
      <xdr:row>41</xdr:row>
      <xdr:rowOff>219075</xdr:rowOff>
    </xdr:to>
    <xdr:sp macro="" textlink="">
      <xdr:nvSpPr>
        <xdr:cNvPr id="8" name="Text Box 10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155180" y="9782175"/>
          <a:ext cx="32361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時頃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35</xdr:row>
          <xdr:rowOff>180975</xdr:rowOff>
        </xdr:from>
        <xdr:to>
          <xdr:col>3</xdr:col>
          <xdr:colOff>38100</xdr:colOff>
          <xdr:row>37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37</xdr:row>
          <xdr:rowOff>0</xdr:rowOff>
        </xdr:from>
        <xdr:to>
          <xdr:col>3</xdr:col>
          <xdr:colOff>38100</xdr:colOff>
          <xdr:row>38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39</xdr:row>
          <xdr:rowOff>0</xdr:rowOff>
        </xdr:from>
        <xdr:to>
          <xdr:col>6</xdr:col>
          <xdr:colOff>152400</xdr:colOff>
          <xdr:row>40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39</xdr:row>
          <xdr:rowOff>0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39</xdr:row>
          <xdr:rowOff>0</xdr:rowOff>
        </xdr:from>
        <xdr:to>
          <xdr:col>14</xdr:col>
          <xdr:colOff>352425</xdr:colOff>
          <xdr:row>39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tabSelected="1" zoomScaleNormal="100" workbookViewId="0">
      <selection activeCell="T9" sqref="T9"/>
    </sheetView>
  </sheetViews>
  <sheetFormatPr defaultRowHeight="12"/>
  <cols>
    <col min="1" max="1" width="5.625" style="2" customWidth="1"/>
    <col min="2" max="2" width="5.5" style="2" customWidth="1"/>
    <col min="3" max="3" width="5.625" style="2" customWidth="1"/>
    <col min="4" max="11" width="5.375" style="2" customWidth="1"/>
    <col min="12" max="12" width="7.875" style="2" customWidth="1"/>
    <col min="13" max="13" width="6.875" style="2" customWidth="1"/>
    <col min="14" max="14" width="4.5" style="2" customWidth="1"/>
    <col min="15" max="15" width="9.5" style="2" customWidth="1"/>
    <col min="16" max="16" width="9.875" style="2" customWidth="1"/>
    <col min="17" max="16384" width="9" style="2"/>
  </cols>
  <sheetData>
    <row r="1" spans="2:17" ht="19.5" customHeight="1">
      <c r="B1" s="150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"/>
    </row>
    <row r="2" spans="2:17" ht="19.5" customHeight="1" thickBot="1">
      <c r="B2" s="152" t="s">
        <v>1</v>
      </c>
      <c r="C2" s="153"/>
      <c r="D2" s="154"/>
      <c r="E2" s="154"/>
      <c r="F2" s="42"/>
      <c r="G2" s="36"/>
      <c r="H2" s="42"/>
      <c r="I2" s="3"/>
      <c r="J2" s="42"/>
      <c r="K2" s="155" t="s">
        <v>2</v>
      </c>
      <c r="L2" s="155"/>
      <c r="M2" s="155"/>
      <c r="N2" s="155"/>
      <c r="O2" s="155"/>
      <c r="P2" s="155"/>
    </row>
    <row r="3" spans="2:17" ht="23.25" customHeight="1" thickBot="1">
      <c r="B3" s="156" t="s">
        <v>60</v>
      </c>
      <c r="C3" s="157"/>
      <c r="D3" s="157" t="s">
        <v>3</v>
      </c>
      <c r="E3" s="157"/>
      <c r="F3" s="157"/>
      <c r="G3" s="157"/>
      <c r="H3" s="157"/>
      <c r="I3" s="157"/>
      <c r="J3" s="157"/>
      <c r="K3" s="157"/>
      <c r="L3" s="158"/>
      <c r="M3" s="157" t="s">
        <v>4</v>
      </c>
      <c r="N3" s="157"/>
      <c r="O3" s="4" t="s">
        <v>5</v>
      </c>
      <c r="P3" s="5" t="s">
        <v>6</v>
      </c>
    </row>
    <row r="4" spans="2:17" ht="23.25" customHeight="1" thickTop="1">
      <c r="B4" s="127" t="s">
        <v>7</v>
      </c>
      <c r="C4" s="128"/>
      <c r="D4" s="132" t="s">
        <v>61</v>
      </c>
      <c r="E4" s="133"/>
      <c r="F4" s="133"/>
      <c r="G4" s="133"/>
      <c r="H4" s="133"/>
      <c r="I4" s="133"/>
      <c r="J4" s="133"/>
      <c r="K4" s="133"/>
      <c r="L4" s="134"/>
      <c r="M4" s="43"/>
      <c r="N4" s="34" t="s">
        <v>9</v>
      </c>
      <c r="O4" s="41">
        <v>2500</v>
      </c>
      <c r="P4" s="9" t="str">
        <f t="shared" ref="P4:P9" si="0">IF(M4*O4=0,"",M4*O4)</f>
        <v/>
      </c>
    </row>
    <row r="5" spans="2:17" ht="23.25" customHeight="1">
      <c r="B5" s="119"/>
      <c r="C5" s="129"/>
      <c r="D5" s="148" t="s">
        <v>8</v>
      </c>
      <c r="E5" s="149"/>
      <c r="F5" s="149"/>
      <c r="G5" s="149"/>
      <c r="H5" s="149"/>
      <c r="I5" s="149"/>
      <c r="J5" s="149"/>
      <c r="K5" s="149"/>
      <c r="L5" s="114"/>
      <c r="M5" s="44"/>
      <c r="N5" s="35" t="s">
        <v>9</v>
      </c>
      <c r="O5" s="8">
        <v>2000</v>
      </c>
      <c r="P5" s="9" t="str">
        <f t="shared" si="0"/>
        <v/>
      </c>
    </row>
    <row r="6" spans="2:17" ht="24.95" customHeight="1">
      <c r="B6" s="119"/>
      <c r="C6" s="129"/>
      <c r="D6" s="135" t="s">
        <v>10</v>
      </c>
      <c r="E6" s="115"/>
      <c r="F6" s="115"/>
      <c r="G6" s="115"/>
      <c r="H6" s="115"/>
      <c r="I6" s="115"/>
      <c r="J6" s="115"/>
      <c r="K6" s="115"/>
      <c r="L6" s="115"/>
      <c r="M6" s="6"/>
      <c r="N6" s="7" t="s">
        <v>11</v>
      </c>
      <c r="O6" s="8">
        <v>2000</v>
      </c>
      <c r="P6" s="9" t="str">
        <f t="shared" si="0"/>
        <v/>
      </c>
    </row>
    <row r="7" spans="2:17" ht="24.95" customHeight="1">
      <c r="B7" s="119"/>
      <c r="C7" s="129"/>
      <c r="D7" s="135" t="s">
        <v>12</v>
      </c>
      <c r="E7" s="115"/>
      <c r="F7" s="115"/>
      <c r="G7" s="115"/>
      <c r="H7" s="115"/>
      <c r="I7" s="115"/>
      <c r="J7" s="115"/>
      <c r="K7" s="115"/>
      <c r="L7" s="115"/>
      <c r="M7" s="6"/>
      <c r="N7" s="7" t="s">
        <v>11</v>
      </c>
      <c r="O7" s="8">
        <v>2000</v>
      </c>
      <c r="P7" s="9" t="str">
        <f t="shared" si="0"/>
        <v/>
      </c>
    </row>
    <row r="8" spans="2:17" ht="24.95" customHeight="1">
      <c r="B8" s="119"/>
      <c r="C8" s="129"/>
      <c r="D8" s="136" t="s">
        <v>13</v>
      </c>
      <c r="E8" s="137"/>
      <c r="F8" s="137"/>
      <c r="G8" s="137"/>
      <c r="H8" s="137"/>
      <c r="I8" s="137"/>
      <c r="J8" s="137"/>
      <c r="K8" s="137"/>
      <c r="L8" s="138"/>
      <c r="M8" s="6"/>
      <c r="N8" s="7" t="s">
        <v>11</v>
      </c>
      <c r="O8" s="8">
        <v>2000</v>
      </c>
      <c r="P8" s="9" t="str">
        <f t="shared" si="0"/>
        <v/>
      </c>
    </row>
    <row r="9" spans="2:17" ht="24.95" customHeight="1">
      <c r="B9" s="119"/>
      <c r="C9" s="129"/>
      <c r="D9" s="136" t="s">
        <v>14</v>
      </c>
      <c r="E9" s="137"/>
      <c r="F9" s="137"/>
      <c r="G9" s="137"/>
      <c r="H9" s="137"/>
      <c r="I9" s="137"/>
      <c r="J9" s="137"/>
      <c r="K9" s="137"/>
      <c r="L9" s="138"/>
      <c r="M9" s="6"/>
      <c r="N9" s="7" t="s">
        <v>11</v>
      </c>
      <c r="O9" s="10">
        <v>2000</v>
      </c>
      <c r="P9" s="9" t="str">
        <f t="shared" si="0"/>
        <v/>
      </c>
    </row>
    <row r="10" spans="2:17" ht="24.95" customHeight="1">
      <c r="B10" s="119"/>
      <c r="C10" s="129"/>
      <c r="D10" s="139" t="s">
        <v>15</v>
      </c>
      <c r="E10" s="140"/>
      <c r="F10" s="140"/>
      <c r="G10" s="140"/>
      <c r="H10" s="140"/>
      <c r="I10" s="140"/>
      <c r="J10" s="140"/>
      <c r="K10" s="140"/>
      <c r="L10" s="141"/>
      <c r="M10" s="11"/>
      <c r="N10" s="12" t="s">
        <v>11</v>
      </c>
      <c r="O10" s="10">
        <v>2000</v>
      </c>
      <c r="P10" s="13" t="str">
        <f t="shared" ref="P10:P24" si="1">IF(M10*O10=0,"",M10*O10)</f>
        <v/>
      </c>
    </row>
    <row r="11" spans="2:17" ht="24.95" customHeight="1">
      <c r="B11" s="119"/>
      <c r="C11" s="129"/>
      <c r="D11" s="142" t="s">
        <v>16</v>
      </c>
      <c r="E11" s="143"/>
      <c r="F11" s="143"/>
      <c r="G11" s="143"/>
      <c r="H11" s="143"/>
      <c r="I11" s="143"/>
      <c r="J11" s="143"/>
      <c r="K11" s="143"/>
      <c r="L11" s="144"/>
      <c r="M11" s="14"/>
      <c r="N11" s="15" t="s">
        <v>11</v>
      </c>
      <c r="O11" s="16">
        <v>2000</v>
      </c>
      <c r="P11" s="9" t="str">
        <f t="shared" si="1"/>
        <v/>
      </c>
    </row>
    <row r="12" spans="2:17" ht="24.95" customHeight="1" thickBot="1">
      <c r="B12" s="130"/>
      <c r="C12" s="131"/>
      <c r="D12" s="139" t="s">
        <v>17</v>
      </c>
      <c r="E12" s="140"/>
      <c r="F12" s="140"/>
      <c r="G12" s="140"/>
      <c r="H12" s="140"/>
      <c r="I12" s="140"/>
      <c r="J12" s="140"/>
      <c r="K12" s="140"/>
      <c r="L12" s="141"/>
      <c r="M12" s="17"/>
      <c r="N12" s="18" t="s">
        <v>11</v>
      </c>
      <c r="O12" s="10">
        <v>2000</v>
      </c>
      <c r="P12" s="13" t="str">
        <f t="shared" si="1"/>
        <v/>
      </c>
    </row>
    <row r="13" spans="2:17" ht="18" customHeight="1">
      <c r="B13" s="117" t="s">
        <v>18</v>
      </c>
      <c r="C13" s="118"/>
      <c r="D13" s="124" t="s">
        <v>59</v>
      </c>
      <c r="E13" s="125"/>
      <c r="F13" s="125"/>
      <c r="G13" s="125"/>
      <c r="H13" s="125"/>
      <c r="I13" s="125"/>
      <c r="J13" s="125"/>
      <c r="K13" s="125"/>
      <c r="L13" s="126"/>
      <c r="M13" s="19"/>
      <c r="N13" s="39" t="s">
        <v>11</v>
      </c>
      <c r="O13" s="40">
        <v>1000</v>
      </c>
      <c r="P13" s="20" t="str">
        <f t="shared" si="1"/>
        <v/>
      </c>
    </row>
    <row r="14" spans="2:17" ht="18" customHeight="1">
      <c r="B14" s="119"/>
      <c r="C14" s="120"/>
      <c r="D14" s="145" t="s">
        <v>19</v>
      </c>
      <c r="E14" s="146"/>
      <c r="F14" s="146"/>
      <c r="G14" s="146"/>
      <c r="H14" s="146"/>
      <c r="I14" s="146"/>
      <c r="J14" s="146"/>
      <c r="K14" s="146"/>
      <c r="L14" s="147"/>
      <c r="M14" s="6"/>
      <c r="N14" s="37" t="s">
        <v>11</v>
      </c>
      <c r="O14" s="38">
        <v>1000</v>
      </c>
      <c r="P14" s="9" t="str">
        <f t="shared" si="1"/>
        <v/>
      </c>
    </row>
    <row r="15" spans="2:17" ht="18" customHeight="1">
      <c r="B15" s="119"/>
      <c r="C15" s="120"/>
      <c r="D15" s="102" t="s">
        <v>20</v>
      </c>
      <c r="E15" s="103"/>
      <c r="F15" s="103"/>
      <c r="G15" s="103"/>
      <c r="H15" s="103"/>
      <c r="I15" s="103"/>
      <c r="J15" s="103"/>
      <c r="K15" s="103"/>
      <c r="L15" s="104"/>
      <c r="M15" s="6"/>
      <c r="N15" s="18" t="s">
        <v>11</v>
      </c>
      <c r="O15" s="10">
        <v>1000</v>
      </c>
      <c r="P15" s="13" t="str">
        <f>IF(M15*O15=0,"",M15*O15)</f>
        <v/>
      </c>
    </row>
    <row r="16" spans="2:17" ht="18" customHeight="1">
      <c r="B16" s="119"/>
      <c r="C16" s="120"/>
      <c r="D16" s="102" t="s">
        <v>21</v>
      </c>
      <c r="E16" s="103"/>
      <c r="F16" s="103"/>
      <c r="G16" s="103"/>
      <c r="H16" s="103"/>
      <c r="I16" s="103"/>
      <c r="J16" s="103"/>
      <c r="K16" s="103"/>
      <c r="L16" s="104"/>
      <c r="M16" s="6"/>
      <c r="N16" s="18" t="s">
        <v>11</v>
      </c>
      <c r="O16" s="10">
        <v>1000</v>
      </c>
      <c r="P16" s="9" t="str">
        <f t="shared" si="1"/>
        <v/>
      </c>
    </row>
    <row r="17" spans="2:16" ht="18" customHeight="1">
      <c r="B17" s="121"/>
      <c r="C17" s="120"/>
      <c r="D17" s="102" t="s">
        <v>22</v>
      </c>
      <c r="E17" s="103"/>
      <c r="F17" s="103"/>
      <c r="G17" s="103"/>
      <c r="H17" s="103"/>
      <c r="I17" s="103"/>
      <c r="J17" s="103"/>
      <c r="K17" s="103"/>
      <c r="L17" s="104"/>
      <c r="M17" s="6"/>
      <c r="N17" s="7" t="s">
        <v>11</v>
      </c>
      <c r="O17" s="16">
        <v>1000</v>
      </c>
      <c r="P17" s="9" t="str">
        <f>IF(M17*O17=0,"",M17*O17)</f>
        <v/>
      </c>
    </row>
    <row r="18" spans="2:16" ht="18" customHeight="1">
      <c r="B18" s="121"/>
      <c r="C18" s="120"/>
      <c r="D18" s="102" t="s">
        <v>23</v>
      </c>
      <c r="E18" s="103"/>
      <c r="F18" s="103"/>
      <c r="G18" s="103"/>
      <c r="H18" s="103"/>
      <c r="I18" s="103"/>
      <c r="J18" s="103"/>
      <c r="K18" s="103"/>
      <c r="L18" s="104"/>
      <c r="M18" s="6"/>
      <c r="N18" s="7" t="s">
        <v>11</v>
      </c>
      <c r="O18" s="16">
        <v>1000</v>
      </c>
      <c r="P18" s="9" t="str">
        <f>IF(M18*O18=0,"",M18*O18)</f>
        <v/>
      </c>
    </row>
    <row r="19" spans="2:16" ht="18" customHeight="1">
      <c r="B19" s="121"/>
      <c r="C19" s="120"/>
      <c r="D19" s="102" t="s">
        <v>24</v>
      </c>
      <c r="E19" s="103"/>
      <c r="F19" s="103"/>
      <c r="G19" s="103"/>
      <c r="H19" s="103"/>
      <c r="I19" s="103"/>
      <c r="J19" s="103"/>
      <c r="K19" s="103"/>
      <c r="L19" s="104"/>
      <c r="M19" s="21"/>
      <c r="N19" s="22" t="s">
        <v>11</v>
      </c>
      <c r="O19" s="16">
        <v>1000</v>
      </c>
      <c r="P19" s="9" t="str">
        <f>IF(M19*O19=0,"",M19*O19)</f>
        <v/>
      </c>
    </row>
    <row r="20" spans="2:16" ht="18" customHeight="1">
      <c r="B20" s="121"/>
      <c r="C20" s="120"/>
      <c r="D20" s="102" t="s">
        <v>25</v>
      </c>
      <c r="E20" s="103"/>
      <c r="F20" s="103"/>
      <c r="G20" s="103"/>
      <c r="H20" s="103"/>
      <c r="I20" s="103"/>
      <c r="J20" s="103"/>
      <c r="K20" s="103"/>
      <c r="L20" s="104"/>
      <c r="M20" s="14"/>
      <c r="N20" s="15" t="s">
        <v>11</v>
      </c>
      <c r="O20" s="16">
        <v>1000</v>
      </c>
      <c r="P20" s="9" t="str">
        <f t="shared" si="1"/>
        <v/>
      </c>
    </row>
    <row r="21" spans="2:16" ht="18" customHeight="1">
      <c r="B21" s="121"/>
      <c r="C21" s="120"/>
      <c r="D21" s="102" t="s">
        <v>26</v>
      </c>
      <c r="E21" s="103"/>
      <c r="F21" s="103"/>
      <c r="G21" s="103"/>
      <c r="H21" s="103"/>
      <c r="I21" s="103"/>
      <c r="J21" s="103"/>
      <c r="K21" s="103"/>
      <c r="L21" s="104"/>
      <c r="M21" s="17"/>
      <c r="N21" s="18" t="s">
        <v>11</v>
      </c>
      <c r="O21" s="10">
        <v>1000</v>
      </c>
      <c r="P21" s="13" t="str">
        <f t="shared" si="1"/>
        <v/>
      </c>
    </row>
    <row r="22" spans="2:16" ht="18" customHeight="1">
      <c r="B22" s="121"/>
      <c r="C22" s="120"/>
      <c r="D22" s="102" t="s">
        <v>27</v>
      </c>
      <c r="E22" s="103"/>
      <c r="F22" s="103"/>
      <c r="G22" s="103"/>
      <c r="H22" s="103"/>
      <c r="I22" s="103"/>
      <c r="J22" s="103"/>
      <c r="K22" s="103"/>
      <c r="L22" s="104"/>
      <c r="M22" s="14"/>
      <c r="N22" s="15" t="s">
        <v>11</v>
      </c>
      <c r="O22" s="10">
        <v>1000</v>
      </c>
      <c r="P22" s="13" t="str">
        <f t="shared" si="1"/>
        <v/>
      </c>
    </row>
    <row r="23" spans="2:16" ht="20.100000000000001" customHeight="1">
      <c r="B23" s="121"/>
      <c r="C23" s="120"/>
      <c r="D23" s="102" t="s">
        <v>28</v>
      </c>
      <c r="E23" s="103"/>
      <c r="F23" s="103"/>
      <c r="G23" s="103"/>
      <c r="H23" s="103"/>
      <c r="I23" s="103"/>
      <c r="J23" s="103"/>
      <c r="K23" s="103"/>
      <c r="L23" s="104"/>
      <c r="M23" s="17"/>
      <c r="N23" s="18" t="s">
        <v>11</v>
      </c>
      <c r="O23" s="10">
        <v>1000</v>
      </c>
      <c r="P23" s="13" t="str">
        <f t="shared" si="1"/>
        <v/>
      </c>
    </row>
    <row r="24" spans="2:16" ht="20.100000000000001" customHeight="1" thickBot="1">
      <c r="B24" s="122"/>
      <c r="C24" s="123"/>
      <c r="D24" s="105" t="s">
        <v>29</v>
      </c>
      <c r="E24" s="106"/>
      <c r="F24" s="106"/>
      <c r="G24" s="106"/>
      <c r="H24" s="106"/>
      <c r="I24" s="106"/>
      <c r="J24" s="106"/>
      <c r="K24" s="106"/>
      <c r="L24" s="107"/>
      <c r="M24" s="23"/>
      <c r="N24" s="24" t="s">
        <v>11</v>
      </c>
      <c r="O24" s="25">
        <v>1000</v>
      </c>
      <c r="P24" s="26" t="str">
        <f t="shared" si="1"/>
        <v/>
      </c>
    </row>
    <row r="25" spans="2:16" ht="20.100000000000001" customHeight="1">
      <c r="B25" s="108" t="s">
        <v>30</v>
      </c>
      <c r="C25" s="109"/>
      <c r="D25" s="114" t="s">
        <v>31</v>
      </c>
      <c r="E25" s="115"/>
      <c r="F25" s="115"/>
      <c r="G25" s="115"/>
      <c r="H25" s="115"/>
      <c r="I25" s="115"/>
      <c r="J25" s="115"/>
      <c r="K25" s="115"/>
      <c r="L25" s="115"/>
      <c r="M25" s="6"/>
      <c r="N25" s="7" t="s">
        <v>11</v>
      </c>
      <c r="O25" s="16">
        <v>1650</v>
      </c>
      <c r="P25" s="9" t="str">
        <f>IF(M25*O25=0,"",IF(AND(10&lt;M25,M25&lt;=50),M25*O25*0.9,IF(AND(50&lt;M25,M25&lt;=100),M25*O25*0.8,IF(100&lt;M25,M25*O25*0.7,M25*O25))))</f>
        <v/>
      </c>
    </row>
    <row r="26" spans="2:16" ht="20.100000000000001" customHeight="1">
      <c r="B26" s="110"/>
      <c r="C26" s="111"/>
      <c r="D26" s="104" t="s">
        <v>32</v>
      </c>
      <c r="E26" s="116"/>
      <c r="F26" s="116"/>
      <c r="G26" s="116"/>
      <c r="H26" s="116"/>
      <c r="I26" s="116"/>
      <c r="J26" s="116"/>
      <c r="K26" s="116"/>
      <c r="L26" s="116"/>
      <c r="M26" s="27"/>
      <c r="N26" s="18" t="s">
        <v>11</v>
      </c>
      <c r="O26" s="10">
        <v>1100</v>
      </c>
      <c r="P26" s="9" t="str">
        <f>IF(M26*O26=0,"",IF(AND(10&lt;M26,M26&lt;=50),M26*O26*0.9,IF(AND(50&lt;M26,M26&lt;=100),M26*O26*0.8,IF(100&lt;M26,M26*O26*0.7,M26*O26))))</f>
        <v/>
      </c>
    </row>
    <row r="27" spans="2:16" ht="20.100000000000001" customHeight="1">
      <c r="B27" s="110"/>
      <c r="C27" s="111"/>
      <c r="D27" s="102" t="s">
        <v>33</v>
      </c>
      <c r="E27" s="103"/>
      <c r="F27" s="103"/>
      <c r="G27" s="103"/>
      <c r="H27" s="103"/>
      <c r="I27" s="103"/>
      <c r="J27" s="103"/>
      <c r="K27" s="103"/>
      <c r="L27" s="104"/>
      <c r="M27" s="27"/>
      <c r="N27" s="18" t="s">
        <v>11</v>
      </c>
      <c r="O27" s="10">
        <v>1210</v>
      </c>
      <c r="P27" s="9" t="str">
        <f>IF(M27*O27=0,"",IF(AND(10&lt;M27,M27&lt;=50),M27*O27*0.9,IF(AND(50&lt;M27,M27&lt;=100),M27*O27*0.8,IF(100&lt;M27,M27*O27*0.7,M27*O27))))</f>
        <v/>
      </c>
    </row>
    <row r="28" spans="2:16" ht="20.100000000000001" customHeight="1">
      <c r="B28" s="110"/>
      <c r="C28" s="111"/>
      <c r="D28" s="102" t="s">
        <v>34</v>
      </c>
      <c r="E28" s="103"/>
      <c r="F28" s="103"/>
      <c r="G28" s="103"/>
      <c r="H28" s="103"/>
      <c r="I28" s="103"/>
      <c r="J28" s="103"/>
      <c r="K28" s="103"/>
      <c r="L28" s="104"/>
      <c r="M28" s="27"/>
      <c r="N28" s="18" t="s">
        <v>11</v>
      </c>
      <c r="O28" s="10">
        <v>5060</v>
      </c>
      <c r="P28" s="9" t="str">
        <f>IF(M28*O28=0,"",M28*O28)</f>
        <v/>
      </c>
    </row>
    <row r="29" spans="2:16" ht="20.100000000000001" customHeight="1">
      <c r="B29" s="110"/>
      <c r="C29" s="111"/>
      <c r="D29" s="104" t="s">
        <v>35</v>
      </c>
      <c r="E29" s="116"/>
      <c r="F29" s="116"/>
      <c r="G29" s="116"/>
      <c r="H29" s="116"/>
      <c r="I29" s="116"/>
      <c r="J29" s="116"/>
      <c r="K29" s="116"/>
      <c r="L29" s="116"/>
      <c r="M29" s="27"/>
      <c r="N29" s="18" t="s">
        <v>11</v>
      </c>
      <c r="O29" s="10">
        <v>3080</v>
      </c>
      <c r="P29" s="9" t="str">
        <f>IF(M29*O29=0,"",M29*O29)</f>
        <v/>
      </c>
    </row>
    <row r="30" spans="2:16" ht="20.100000000000001" customHeight="1">
      <c r="B30" s="112"/>
      <c r="C30" s="113"/>
      <c r="D30" s="104" t="s">
        <v>36</v>
      </c>
      <c r="E30" s="116"/>
      <c r="F30" s="116"/>
      <c r="G30" s="116"/>
      <c r="H30" s="116"/>
      <c r="I30" s="116"/>
      <c r="J30" s="116"/>
      <c r="K30" s="116"/>
      <c r="L30" s="116"/>
      <c r="M30" s="27"/>
      <c r="N30" s="18" t="s">
        <v>11</v>
      </c>
      <c r="O30" s="10">
        <v>50</v>
      </c>
      <c r="P30" s="9" t="str">
        <f>IF(M30*O30=0,"",M30*O30)</f>
        <v/>
      </c>
    </row>
    <row r="31" spans="2:16" ht="15" customHeight="1" thickBot="1">
      <c r="B31" s="89" t="s">
        <v>37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10">
        <v>300</v>
      </c>
      <c r="P31" s="13" t="str">
        <f>IF(OR(SUM(M4:M30)=0,SUM(M4:M29)&gt;=5),"",IF(SUM(M4:M29)&lt;5,O31,IF(M30&gt;1,O31)))</f>
        <v/>
      </c>
    </row>
    <row r="32" spans="2:16" ht="16.5" customHeight="1" thickBot="1">
      <c r="B32" s="92" t="s">
        <v>38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28" t="s">
        <v>39</v>
      </c>
      <c r="P32" s="29" t="str">
        <f>IF(SUM(P4:P31)=0,"",SUM(P4:P31))</f>
        <v/>
      </c>
    </row>
    <row r="33" spans="2:16" ht="16.5" customHeight="1">
      <c r="B33" s="94" t="s">
        <v>40</v>
      </c>
      <c r="C33" s="95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</row>
    <row r="34" spans="2:16" ht="24.95" customHeight="1">
      <c r="B34" s="87" t="s">
        <v>41</v>
      </c>
      <c r="C34" s="88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</row>
    <row r="35" spans="2:16" ht="15.75" customHeight="1">
      <c r="B35" s="69" t="s">
        <v>40</v>
      </c>
      <c r="C35" s="70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</row>
    <row r="36" spans="2:16" ht="15.75" customHeight="1">
      <c r="B36" s="74" t="s">
        <v>42</v>
      </c>
      <c r="C36" s="75"/>
      <c r="D36" s="4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2:16" ht="15" customHeight="1">
      <c r="B37" s="74" t="s">
        <v>43</v>
      </c>
      <c r="C37" s="78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</row>
    <row r="38" spans="2:16" ht="14.25" customHeight="1">
      <c r="B38" s="85" t="s">
        <v>44</v>
      </c>
      <c r="C38" s="86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2:16" ht="19.5" customHeight="1">
      <c r="B39" s="87" t="s">
        <v>45</v>
      </c>
      <c r="C39" s="88"/>
      <c r="D39" s="67"/>
      <c r="E39" s="67"/>
      <c r="F39" s="67"/>
      <c r="G39" s="88" t="s">
        <v>46</v>
      </c>
      <c r="H39" s="88"/>
      <c r="I39" s="67"/>
      <c r="J39" s="67"/>
      <c r="K39" s="67"/>
      <c r="L39" s="88" t="s">
        <v>47</v>
      </c>
      <c r="M39" s="88"/>
      <c r="N39" s="66"/>
      <c r="O39" s="67"/>
      <c r="P39" s="68"/>
    </row>
    <row r="40" spans="2:16" ht="22.5" customHeight="1">
      <c r="B40" s="54" t="s">
        <v>48</v>
      </c>
      <c r="C40" s="55"/>
      <c r="D40" s="56" t="s">
        <v>49</v>
      </c>
      <c r="E40" s="57"/>
      <c r="F40" s="57"/>
      <c r="G40" s="58"/>
      <c r="H40" s="56" t="s">
        <v>50</v>
      </c>
      <c r="I40" s="57"/>
      <c r="J40" s="57"/>
      <c r="K40" s="58"/>
      <c r="L40" s="56" t="s">
        <v>51</v>
      </c>
      <c r="M40" s="59"/>
      <c r="N40" s="59"/>
      <c r="O40" s="59"/>
      <c r="P40" s="60"/>
    </row>
    <row r="41" spans="2:16" ht="12" customHeight="1" thickBot="1">
      <c r="B41" s="61" t="s">
        <v>52</v>
      </c>
      <c r="C41" s="62"/>
      <c r="D41" s="30"/>
      <c r="E41" s="31" t="s">
        <v>53</v>
      </c>
      <c r="F41" s="31"/>
      <c r="G41" s="46" t="s">
        <v>54</v>
      </c>
      <c r="H41" s="30"/>
      <c r="I41" s="31" t="s">
        <v>53</v>
      </c>
      <c r="J41" s="31"/>
      <c r="K41" s="47" t="s">
        <v>54</v>
      </c>
      <c r="L41" s="63" t="s">
        <v>55</v>
      </c>
      <c r="M41" s="64"/>
      <c r="N41" s="64"/>
      <c r="O41" s="64"/>
      <c r="P41" s="65"/>
    </row>
    <row r="42" spans="2:16" ht="20.100000000000001" customHeight="1" thickBot="1">
      <c r="B42" s="48" t="s">
        <v>56</v>
      </c>
      <c r="C42" s="48"/>
      <c r="D42" s="48"/>
      <c r="E42" s="48"/>
      <c r="F42" s="48"/>
      <c r="G42" s="48"/>
      <c r="H42" s="48"/>
      <c r="I42" s="48"/>
      <c r="J42" s="48"/>
      <c r="K42" s="49"/>
      <c r="L42" s="50" t="s">
        <v>57</v>
      </c>
      <c r="M42" s="51"/>
      <c r="N42" s="32"/>
      <c r="O42" s="36"/>
      <c r="P42" s="33"/>
    </row>
    <row r="43" spans="2:16">
      <c r="B43" s="52" t="s">
        <v>62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ht="14.25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2:16" ht="16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2:16" ht="28.5" customHeight="1">
      <c r="B47" s="53" t="s">
        <v>58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CA27" sheet="1" objects="1" scenarios="1"/>
  <protectedRanges>
    <protectedRange password="CA27" sqref="O4:O31" name="金額"/>
  </protectedRanges>
  <mergeCells count="66">
    <mergeCell ref="B1:P1"/>
    <mergeCell ref="B2:C2"/>
    <mergeCell ref="D2:E2"/>
    <mergeCell ref="K2:P2"/>
    <mergeCell ref="B3:C3"/>
    <mergeCell ref="D3:L3"/>
    <mergeCell ref="M3:N3"/>
    <mergeCell ref="D20:L20"/>
    <mergeCell ref="D21:L21"/>
    <mergeCell ref="D22:L22"/>
    <mergeCell ref="B4:C12"/>
    <mergeCell ref="D4:L4"/>
    <mergeCell ref="D6:L6"/>
    <mergeCell ref="D7:L7"/>
    <mergeCell ref="D8:L8"/>
    <mergeCell ref="D9:L9"/>
    <mergeCell ref="D10:L10"/>
    <mergeCell ref="D11:L11"/>
    <mergeCell ref="D12:L12"/>
    <mergeCell ref="D14:L14"/>
    <mergeCell ref="D5:L5"/>
    <mergeCell ref="D23:L23"/>
    <mergeCell ref="D24:L24"/>
    <mergeCell ref="B25:C30"/>
    <mergeCell ref="D25:L25"/>
    <mergeCell ref="D26:L26"/>
    <mergeCell ref="D27:L27"/>
    <mergeCell ref="D28:L28"/>
    <mergeCell ref="D29:L29"/>
    <mergeCell ref="D30:L30"/>
    <mergeCell ref="B13:C24"/>
    <mergeCell ref="D13:L13"/>
    <mergeCell ref="D15:L15"/>
    <mergeCell ref="D16:L16"/>
    <mergeCell ref="D17:L17"/>
    <mergeCell ref="D18:L18"/>
    <mergeCell ref="D19:L19"/>
    <mergeCell ref="B31:N31"/>
    <mergeCell ref="B32:N32"/>
    <mergeCell ref="B33:C33"/>
    <mergeCell ref="D33:P33"/>
    <mergeCell ref="B34:C34"/>
    <mergeCell ref="D34:P34"/>
    <mergeCell ref="N39:P39"/>
    <mergeCell ref="B35:C35"/>
    <mergeCell ref="D35:P35"/>
    <mergeCell ref="B36:C36"/>
    <mergeCell ref="E36:P36"/>
    <mergeCell ref="B37:C37"/>
    <mergeCell ref="D37:P38"/>
    <mergeCell ref="B38:C38"/>
    <mergeCell ref="B39:C39"/>
    <mergeCell ref="D39:F39"/>
    <mergeCell ref="G39:H39"/>
    <mergeCell ref="I39:K39"/>
    <mergeCell ref="L39:M39"/>
    <mergeCell ref="B42:K42"/>
    <mergeCell ref="L42:M42"/>
    <mergeCell ref="B43:P46"/>
    <mergeCell ref="B47:P47"/>
    <mergeCell ref="B40:C40"/>
    <mergeCell ref="D40:G40"/>
    <mergeCell ref="H40:K40"/>
    <mergeCell ref="L40:P40"/>
    <mergeCell ref="B41:C41"/>
    <mergeCell ref="L41:P41"/>
  </mergeCells>
  <phoneticPr fontId="3"/>
  <pageMargins left="0.59055118110236227" right="0.19685039370078741" top="0.39370078740157483" bottom="0" header="0" footer="0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35</xdr:row>
                    <xdr:rowOff>180975</xdr:rowOff>
                  </from>
                  <to>
                    <xdr:col>3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37</xdr:row>
                    <xdr:rowOff>0</xdr:rowOff>
                  </from>
                  <to>
                    <xdr:col>3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39</xdr:row>
                    <xdr:rowOff>0</xdr:rowOff>
                  </from>
                  <to>
                    <xdr:col>6</xdr:col>
                    <xdr:colOff>152400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39</xdr:row>
                    <xdr:rowOff>0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39</xdr:row>
                    <xdr:rowOff>0</xdr:rowOff>
                  </from>
                  <to>
                    <xdr:col>14</xdr:col>
                    <xdr:colOff>352425</xdr:colOff>
                    <xdr:row>39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書籍申込書20200317</vt:lpstr>
      <vt:lpstr>書籍申込書20200317!Print_Area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JSTM02</dc:creator>
  <cp:lastModifiedBy>obm_jstm</cp:lastModifiedBy>
  <cp:lastPrinted>2020-09-11T07:38:32Z</cp:lastPrinted>
  <dcterms:created xsi:type="dcterms:W3CDTF">2020-03-17T01:24:55Z</dcterms:created>
  <dcterms:modified xsi:type="dcterms:W3CDTF">2020-09-11T07:39:06Z</dcterms:modified>
</cp:coreProperties>
</file>