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0" yWindow="32760" windowWidth="11670" windowHeight="9420" activeTab="0"/>
  </bookViews>
  <sheets>
    <sheet name="出版物申込み書 (2)" sheetId="1" r:id="rId1"/>
  </sheets>
  <definedNames>
    <definedName name="_xlnm.Print_Area" localSheetId="0">'出版物申込み書 (2)'!$B$1:$P$44</definedName>
  </definedNames>
  <calcPr fullCalcOnLoad="1"/>
</workbook>
</file>

<file path=xl/sharedStrings.xml><?xml version="1.0" encoding="utf-8"?>
<sst xmlns="http://schemas.openxmlformats.org/spreadsheetml/2006/main" count="85" uniqueCount="59">
  <si>
    <t>お振込み日</t>
  </si>
  <si>
    <t>送付先</t>
  </si>
  <si>
    <t>（ふりがな）</t>
  </si>
  <si>
    <t>３．宅急便代金引換</t>
  </si>
  <si>
    <t>月</t>
  </si>
  <si>
    <t>日</t>
  </si>
  <si>
    <t>書籍名</t>
  </si>
  <si>
    <t>購入部数</t>
  </si>
  <si>
    <t>部</t>
  </si>
  <si>
    <t>価格（税込）</t>
  </si>
  <si>
    <t>小計</t>
  </si>
  <si>
    <t>一般成人向け - 海外旅行のために</t>
  </si>
  <si>
    <t>学生向け - 海外教育旅行のために</t>
  </si>
  <si>
    <t>お名前</t>
  </si>
  <si>
    <t>電話</t>
  </si>
  <si>
    <t>FAX</t>
  </si>
  <si>
    <t>E-mail</t>
  </si>
  <si>
    <t>お支払い方法</t>
  </si>
  <si>
    <t>１．銀行振り込み</t>
  </si>
  <si>
    <t>２．郵便振替</t>
  </si>
  <si>
    <t>自宅</t>
  </si>
  <si>
    <t>勤務先</t>
  </si>
  <si>
    <t>申込日</t>
  </si>
  <si>
    <t>総計</t>
  </si>
  <si>
    <t>宅配希望日時</t>
  </si>
  <si>
    <t>　     FAX： 03-3403-5861</t>
  </si>
  <si>
    <t>第6号　2007/8
特集：新時代の感染症旅行医学/自然災害・アクシデント</t>
  </si>
  <si>
    <t>第7号　2008/10
特集：安全登山の旅行医学/小児の旅行医学</t>
  </si>
  <si>
    <t>2009年：第8回大会　60歳からの旅行医学</t>
  </si>
  <si>
    <t>2008年：第7回大会　心地よい旅のために</t>
  </si>
  <si>
    <t>第9号　2009/12
特集：新型インフルエンザの最新事情/クルーズの旅行医学</t>
  </si>
  <si>
    <t>2010年：第9回大会　CT・MRI検診の旅行医学</t>
  </si>
  <si>
    <t>第10号　2010/12
特集：アクシデントの旅行医学/アジアの最新旅行医学</t>
  </si>
  <si>
    <t>2011年：第10回大会　旅行医学の基本に戻る</t>
  </si>
  <si>
    <t>※安全カルテは11冊～50冊は10％,51～100冊は20％,101冊以上は30％値引きいたします。</t>
  </si>
  <si>
    <t>2012年：第11回大会　旅行医学の基本に戻る　PART2</t>
  </si>
  <si>
    <t>第12号　2012/12
特集：アクシデントと自然災害の旅行医学/年代別の旅行医学</t>
  </si>
  <si>
    <t>2013年：第12回大会　救急医学の旅行医学</t>
  </si>
  <si>
    <t>2014年：第13回大会　感染症の旅行医学PART1</t>
  </si>
  <si>
    <t>2015年：第14回大会　ヒトと環境の旅行医学</t>
  </si>
  <si>
    <t>小児向け-海外旅行のために</t>
  </si>
  <si>
    <t>旅行医学質問箱</t>
  </si>
  <si>
    <t>英文診断書の書き方</t>
  </si>
  <si>
    <t>2016年：第15回大会　感染症の旅行医学　PART2</t>
  </si>
  <si>
    <t>ワクチン接種スケジューラー（100部単位）</t>
  </si>
  <si>
    <t>送料\300（税込み）を別途頂戴いたします（5冊以上の注文の場合は送料無料・スケジューラー除く）</t>
  </si>
  <si>
    <t>自己記入式
安全カルテ
・
質問箱
・
診断書書き方
・
ワクチン接種
スケジューラー　　　</t>
  </si>
  <si>
    <r>
      <t xml:space="preserve">学会誌
 </t>
    </r>
    <r>
      <rPr>
        <sz val="9"/>
        <rFont val="ＭＳ Ｐゴシック"/>
        <family val="3"/>
      </rPr>
      <t xml:space="preserve">
※掲載なき
ものは
完売・終売</t>
    </r>
  </si>
  <si>
    <r>
      <t xml:space="preserve">大会抄録集
</t>
    </r>
    <r>
      <rPr>
        <sz val="9"/>
        <rFont val="ＭＳ Ｐゴシック"/>
        <family val="3"/>
      </rPr>
      <t>※掲載なき
ものは完売</t>
    </r>
  </si>
  <si>
    <t>日本旅行医学会 出版物購入お申込書 E-mail： info@jstm.gr.jp</t>
  </si>
  <si>
    <t>　　　↑お支払いは宅急便到着時となります。</t>
  </si>
  <si>
    <r>
      <rPr>
        <b/>
        <sz val="11"/>
        <rFont val="ＭＳ Ｐゴシック"/>
        <family val="3"/>
      </rPr>
      <t>一般社団法人　日本旅行医学会</t>
    </r>
    <r>
      <rPr>
        <b/>
        <sz val="10"/>
        <rFont val="ＭＳ Ｐゴシック"/>
        <family val="3"/>
      </rPr>
      <t>　</t>
    </r>
    <r>
      <rPr>
        <sz val="10"/>
        <rFont val="ＭＳ Ｐゴシック"/>
        <family val="3"/>
      </rPr>
      <t>事務局　〒151-0051 東京都渋谷区千駄ヶ谷1-11-6　第二シャトウ千宗202
代表者：小川富雄　TEL:03-5411-2144 / FAX:03-3403-5861　　URL: http://www.jstm.gr.jp      E-mail : info@jstm.gr.jp</t>
    </r>
  </si>
  <si>
    <t>上記ご記入の上、メール添付、もしくはFAXにて事務局宛に送信してください。</t>
  </si>
  <si>
    <t>第15号　　2018/12
特集：世界の環境と医学／実用登山医学</t>
  </si>
  <si>
    <t>≪PF190131≫</t>
  </si>
  <si>
    <t>第13号　　2014/4
特集：海外進出企業のための旅行医学/長距離移動の旅行医学</t>
  </si>
  <si>
    <t>2017年：第16回大会　救急災害医療と旅行医学</t>
  </si>
  <si>
    <t>2018年：第17回大会　シニア世代の旅行医学</t>
  </si>
  <si>
    <t>品代+送料（300円、5冊以上送料無料）を下記へお振込下さい。振込手数料はご負担下さい。入金確認後７日以内に発送致します。
三菱UFJ銀行 新宿中央支店 普通 4905050　又は郵便振替 00180-8-62898　一般社団法人　日本旅行医学会　　ｼｬ)ﾆﾎﾝﾘﾖｺｳｲｶﾞｸｶｲ
宅急便代金引換の場合は振り込みは不要ですが、品代以外に代金引換手数料\324（1万円未満）と実費の配送料金が加算されます。
※宅急便代金引換の配送料金は冊数と配送地区によって異なります。※請求書をご希望の方は、必ずお振込前にご連絡ください。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</si>
</sst>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7" fillId="0" borderId="3" applyNumberFormat="0" applyFill="0" applyAlignment="0" applyProtection="0"/>
    <xf numFmtId="0" fontId="38" fillId="26" borderId="0" applyNumberFormat="0" applyBorder="0" applyAlignment="0" applyProtection="0"/>
    <xf numFmtId="0" fontId="39" fillId="27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Fill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0" fontId="4" fillId="0" borderId="32" xfId="0" applyFont="1" applyBorder="1" applyAlignment="1">
      <alignment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2" fillId="0" borderId="34" xfId="0" applyFont="1" applyBorder="1" applyAlignment="1">
      <alignment horizontal="center" vertical="center"/>
    </xf>
    <xf numFmtId="176" fontId="0" fillId="0" borderId="35" xfId="0" applyNumberFormat="1" applyFont="1" applyBorder="1" applyAlignment="1">
      <alignment horizontal="center" vertical="center"/>
    </xf>
    <xf numFmtId="0" fontId="0" fillId="0" borderId="36" xfId="0" applyBorder="1" applyAlignment="1" applyProtection="1">
      <alignment horizontal="left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12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48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2" fillId="0" borderId="56" xfId="0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57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63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8" fillId="0" borderId="12" xfId="43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0" fillId="0" borderId="4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28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32</xdr:row>
      <xdr:rowOff>9525</xdr:rowOff>
    </xdr:from>
    <xdr:to>
      <xdr:col>3</xdr:col>
      <xdr:colOff>247650</xdr:colOff>
      <xdr:row>33</xdr:row>
      <xdr:rowOff>38100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352550" y="81629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twoCellAnchor>
  <xdr:twoCellAnchor>
    <xdr:from>
      <xdr:col>5</xdr:col>
      <xdr:colOff>190500</xdr:colOff>
      <xdr:row>1</xdr:row>
      <xdr:rowOff>47625</xdr:rowOff>
    </xdr:from>
    <xdr:to>
      <xdr:col>5</xdr:col>
      <xdr:colOff>409575</xdr:colOff>
      <xdr:row>1</xdr:row>
      <xdr:rowOff>238125</xdr:rowOff>
    </xdr:to>
    <xdr:sp>
      <xdr:nvSpPr>
        <xdr:cNvPr id="2" name="Text Box 94"/>
        <xdr:cNvSpPr txBox="1">
          <a:spLocks noChangeArrowheads="1"/>
        </xdr:cNvSpPr>
      </xdr:nvSpPr>
      <xdr:spPr>
        <a:xfrm>
          <a:off x="2286000" y="2952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7</xdr:col>
      <xdr:colOff>190500</xdr:colOff>
      <xdr:row>1</xdr:row>
      <xdr:rowOff>47625</xdr:rowOff>
    </xdr:from>
    <xdr:to>
      <xdr:col>7</xdr:col>
      <xdr:colOff>409575</xdr:colOff>
      <xdr:row>1</xdr:row>
      <xdr:rowOff>238125</xdr:rowOff>
    </xdr:to>
    <xdr:sp>
      <xdr:nvSpPr>
        <xdr:cNvPr id="3" name="Text Box 95"/>
        <xdr:cNvSpPr txBox="1">
          <a:spLocks noChangeArrowheads="1"/>
        </xdr:cNvSpPr>
      </xdr:nvSpPr>
      <xdr:spPr>
        <a:xfrm>
          <a:off x="3105150" y="2952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9</xdr:col>
      <xdr:colOff>219075</xdr:colOff>
      <xdr:row>1</xdr:row>
      <xdr:rowOff>47625</xdr:rowOff>
    </xdr:from>
    <xdr:to>
      <xdr:col>10</xdr:col>
      <xdr:colOff>28575</xdr:colOff>
      <xdr:row>1</xdr:row>
      <xdr:rowOff>238125</xdr:rowOff>
    </xdr:to>
    <xdr:sp>
      <xdr:nvSpPr>
        <xdr:cNvPr id="4" name="Text Box 96"/>
        <xdr:cNvSpPr txBox="1">
          <a:spLocks noChangeArrowheads="1"/>
        </xdr:cNvSpPr>
      </xdr:nvSpPr>
      <xdr:spPr>
        <a:xfrm>
          <a:off x="3952875" y="2952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13</xdr:col>
      <xdr:colOff>304800</xdr:colOff>
      <xdr:row>38</xdr:row>
      <xdr:rowOff>38100</xdr:rowOff>
    </xdr:from>
    <xdr:to>
      <xdr:col>14</xdr:col>
      <xdr:colOff>190500</xdr:colOff>
      <xdr:row>38</xdr:row>
      <xdr:rowOff>209550</xdr:rowOff>
    </xdr:to>
    <xdr:sp>
      <xdr:nvSpPr>
        <xdr:cNvPr id="5" name="Text Box 100"/>
        <xdr:cNvSpPr txBox="1">
          <a:spLocks noChangeArrowheads="1"/>
        </xdr:cNvSpPr>
      </xdr:nvSpPr>
      <xdr:spPr>
        <a:xfrm>
          <a:off x="5981700" y="94488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  <xdr:twoCellAnchor>
    <xdr:from>
      <xdr:col>14</xdr:col>
      <xdr:colOff>552450</xdr:colOff>
      <xdr:row>38</xdr:row>
      <xdr:rowOff>38100</xdr:rowOff>
    </xdr:from>
    <xdr:to>
      <xdr:col>15</xdr:col>
      <xdr:colOff>38100</xdr:colOff>
      <xdr:row>38</xdr:row>
      <xdr:rowOff>209550</xdr:rowOff>
    </xdr:to>
    <xdr:sp>
      <xdr:nvSpPr>
        <xdr:cNvPr id="6" name="Text Box 101"/>
        <xdr:cNvSpPr txBox="1">
          <a:spLocks noChangeArrowheads="1"/>
        </xdr:cNvSpPr>
      </xdr:nvSpPr>
      <xdr:spPr>
        <a:xfrm>
          <a:off x="6572250" y="944880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</a:p>
      </xdr:txBody>
    </xdr:sp>
    <xdr:clientData/>
  </xdr:twoCellAnchor>
  <xdr:twoCellAnchor>
    <xdr:from>
      <xdr:col>15</xdr:col>
      <xdr:colOff>409575</xdr:colOff>
      <xdr:row>38</xdr:row>
      <xdr:rowOff>76200</xdr:rowOff>
    </xdr:from>
    <xdr:to>
      <xdr:col>15</xdr:col>
      <xdr:colOff>733425</xdr:colOff>
      <xdr:row>38</xdr:row>
      <xdr:rowOff>209550</xdr:rowOff>
    </xdr:to>
    <xdr:sp>
      <xdr:nvSpPr>
        <xdr:cNvPr id="7" name="Text Box 102"/>
        <xdr:cNvSpPr txBox="1">
          <a:spLocks noChangeArrowheads="1"/>
        </xdr:cNvSpPr>
      </xdr:nvSpPr>
      <xdr:spPr>
        <a:xfrm>
          <a:off x="7153275" y="9486900"/>
          <a:ext cx="323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tabSelected="1" workbookViewId="0" topLeftCell="A2">
      <selection activeCell="S33" sqref="S33"/>
    </sheetView>
  </sheetViews>
  <sheetFormatPr defaultColWidth="9.00390625" defaultRowHeight="13.5"/>
  <cols>
    <col min="1" max="1" width="5.625" style="2" customWidth="1"/>
    <col min="2" max="2" width="5.50390625" style="2" customWidth="1"/>
    <col min="3" max="3" width="5.625" style="2" customWidth="1"/>
    <col min="4" max="11" width="5.375" style="2" customWidth="1"/>
    <col min="12" max="12" width="7.875" style="2" customWidth="1"/>
    <col min="13" max="13" width="6.875" style="2" customWidth="1"/>
    <col min="14" max="14" width="4.50390625" style="2" customWidth="1"/>
    <col min="15" max="15" width="9.50390625" style="2" customWidth="1"/>
    <col min="16" max="16" width="9.875" style="2" customWidth="1"/>
    <col min="17" max="16384" width="9.00390625" style="2" customWidth="1"/>
  </cols>
  <sheetData>
    <row r="1" spans="2:17" ht="19.5" customHeight="1">
      <c r="B1" s="45" t="s">
        <v>49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"/>
    </row>
    <row r="2" spans="2:16" ht="19.5" customHeight="1" thickBot="1">
      <c r="B2" s="47" t="s">
        <v>22</v>
      </c>
      <c r="C2" s="48"/>
      <c r="D2" s="49"/>
      <c r="E2" s="49"/>
      <c r="F2" s="23"/>
      <c r="G2" s="24"/>
      <c r="H2" s="23"/>
      <c r="I2" s="25"/>
      <c r="J2" s="23"/>
      <c r="K2" s="50" t="s">
        <v>25</v>
      </c>
      <c r="L2" s="50"/>
      <c r="M2" s="50"/>
      <c r="N2" s="50"/>
      <c r="O2" s="50"/>
      <c r="P2" s="50"/>
    </row>
    <row r="3" spans="2:16" ht="23.25" customHeight="1" thickBot="1">
      <c r="B3" s="51" t="s">
        <v>54</v>
      </c>
      <c r="C3" s="52"/>
      <c r="D3" s="52" t="s">
        <v>6</v>
      </c>
      <c r="E3" s="52"/>
      <c r="F3" s="52"/>
      <c r="G3" s="52"/>
      <c r="H3" s="52"/>
      <c r="I3" s="52"/>
      <c r="J3" s="52"/>
      <c r="K3" s="52"/>
      <c r="L3" s="53"/>
      <c r="M3" s="52" t="s">
        <v>7</v>
      </c>
      <c r="N3" s="52"/>
      <c r="O3" s="19" t="s">
        <v>9</v>
      </c>
      <c r="P3" s="20" t="s">
        <v>10</v>
      </c>
    </row>
    <row r="4" spans="2:16" ht="24.75" customHeight="1" thickTop="1">
      <c r="B4" s="41" t="s">
        <v>47</v>
      </c>
      <c r="C4" s="42"/>
      <c r="D4" s="54" t="s">
        <v>53</v>
      </c>
      <c r="E4" s="55"/>
      <c r="F4" s="55"/>
      <c r="G4" s="55"/>
      <c r="H4" s="55"/>
      <c r="I4" s="55"/>
      <c r="J4" s="55"/>
      <c r="K4" s="55"/>
      <c r="L4" s="55"/>
      <c r="M4" s="26"/>
      <c r="N4" s="12" t="s">
        <v>8</v>
      </c>
      <c r="O4" s="21">
        <v>2000</v>
      </c>
      <c r="P4" s="14">
        <f>IF(M4*O4=0,"",M4*O4)</f>
      </c>
    </row>
    <row r="5" spans="2:16" ht="24.75" customHeight="1">
      <c r="B5" s="43"/>
      <c r="C5" s="44"/>
      <c r="D5" s="54" t="s">
        <v>55</v>
      </c>
      <c r="E5" s="55"/>
      <c r="F5" s="55"/>
      <c r="G5" s="55"/>
      <c r="H5" s="55"/>
      <c r="I5" s="55"/>
      <c r="J5" s="55"/>
      <c r="K5" s="55"/>
      <c r="L5" s="55"/>
      <c r="M5" s="26"/>
      <c r="N5" s="12" t="s">
        <v>8</v>
      </c>
      <c r="O5" s="21">
        <v>2000</v>
      </c>
      <c r="P5" s="14">
        <f>IF(M5*O5=0,"",M5*O5)</f>
      </c>
    </row>
    <row r="6" spans="2:16" ht="24.75" customHeight="1">
      <c r="B6" s="43"/>
      <c r="C6" s="44"/>
      <c r="D6" s="56" t="s">
        <v>36</v>
      </c>
      <c r="E6" s="57"/>
      <c r="F6" s="57"/>
      <c r="G6" s="57"/>
      <c r="H6" s="57"/>
      <c r="I6" s="57"/>
      <c r="J6" s="57"/>
      <c r="K6" s="57"/>
      <c r="L6" s="58"/>
      <c r="M6" s="26"/>
      <c r="N6" s="12" t="s">
        <v>8</v>
      </c>
      <c r="O6" s="21">
        <v>2000</v>
      </c>
      <c r="P6" s="14">
        <f>IF(M6*O6=0,"",M6*O6)</f>
      </c>
    </row>
    <row r="7" spans="2:16" ht="24.75" customHeight="1">
      <c r="B7" s="43"/>
      <c r="C7" s="44"/>
      <c r="D7" s="56" t="s">
        <v>32</v>
      </c>
      <c r="E7" s="57"/>
      <c r="F7" s="57"/>
      <c r="G7" s="57"/>
      <c r="H7" s="57"/>
      <c r="I7" s="57"/>
      <c r="J7" s="57"/>
      <c r="K7" s="57"/>
      <c r="L7" s="58"/>
      <c r="M7" s="26"/>
      <c r="N7" s="12" t="s">
        <v>8</v>
      </c>
      <c r="O7" s="6">
        <v>2000</v>
      </c>
      <c r="P7" s="14">
        <f>IF(M7*O7=0,"",M7*O7)</f>
      </c>
    </row>
    <row r="8" spans="2:16" ht="24.75" customHeight="1">
      <c r="B8" s="43"/>
      <c r="C8" s="44"/>
      <c r="D8" s="137" t="s">
        <v>30</v>
      </c>
      <c r="E8" s="138"/>
      <c r="F8" s="138"/>
      <c r="G8" s="138"/>
      <c r="H8" s="138"/>
      <c r="I8" s="138"/>
      <c r="J8" s="138"/>
      <c r="K8" s="138"/>
      <c r="L8" s="139"/>
      <c r="M8" s="136"/>
      <c r="N8" s="40" t="s">
        <v>8</v>
      </c>
      <c r="O8" s="6">
        <v>2000</v>
      </c>
      <c r="P8" s="5">
        <f aca="true" t="shared" si="0" ref="P8:P21">IF(M8*O8=0,"",M8*O8)</f>
      </c>
    </row>
    <row r="9" spans="2:16" ht="24.75" customHeight="1">
      <c r="B9" s="43"/>
      <c r="C9" s="44"/>
      <c r="D9" s="140" t="s">
        <v>27</v>
      </c>
      <c r="E9" s="141"/>
      <c r="F9" s="141"/>
      <c r="G9" s="141"/>
      <c r="H9" s="141"/>
      <c r="I9" s="141"/>
      <c r="J9" s="141"/>
      <c r="K9" s="141"/>
      <c r="L9" s="142"/>
      <c r="M9" s="28"/>
      <c r="N9" s="4" t="s">
        <v>8</v>
      </c>
      <c r="O9" s="13">
        <v>2000</v>
      </c>
      <c r="P9" s="14">
        <f t="shared" si="0"/>
      </c>
    </row>
    <row r="10" spans="2:16" ht="24.75" customHeight="1" thickBot="1">
      <c r="B10" s="43"/>
      <c r="C10" s="44"/>
      <c r="D10" s="137" t="s">
        <v>26</v>
      </c>
      <c r="E10" s="138"/>
      <c r="F10" s="138"/>
      <c r="G10" s="138"/>
      <c r="H10" s="138"/>
      <c r="I10" s="138"/>
      <c r="J10" s="138"/>
      <c r="K10" s="138"/>
      <c r="L10" s="139"/>
      <c r="M10" s="27"/>
      <c r="N10" s="3" t="s">
        <v>8</v>
      </c>
      <c r="O10" s="6">
        <v>2000</v>
      </c>
      <c r="P10" s="5">
        <f t="shared" si="0"/>
      </c>
    </row>
    <row r="11" spans="2:16" ht="18" customHeight="1">
      <c r="B11" s="63" t="s">
        <v>48</v>
      </c>
      <c r="C11" s="64"/>
      <c r="D11" s="69" t="s">
        <v>57</v>
      </c>
      <c r="E11" s="70"/>
      <c r="F11" s="70"/>
      <c r="G11" s="70"/>
      <c r="H11" s="70"/>
      <c r="I11" s="70"/>
      <c r="J11" s="70"/>
      <c r="K11" s="70"/>
      <c r="L11" s="71"/>
      <c r="M11" s="29"/>
      <c r="N11" s="37" t="s">
        <v>8</v>
      </c>
      <c r="O11" s="38">
        <v>1000</v>
      </c>
      <c r="P11" s="15">
        <f t="shared" si="0"/>
      </c>
    </row>
    <row r="12" spans="2:16" ht="18" customHeight="1">
      <c r="B12" s="43"/>
      <c r="C12" s="65"/>
      <c r="D12" s="59" t="s">
        <v>56</v>
      </c>
      <c r="E12" s="60"/>
      <c r="F12" s="60"/>
      <c r="G12" s="60"/>
      <c r="H12" s="60"/>
      <c r="I12" s="60"/>
      <c r="J12" s="60"/>
      <c r="K12" s="60"/>
      <c r="L12" s="61"/>
      <c r="M12" s="26"/>
      <c r="N12" s="3" t="s">
        <v>8</v>
      </c>
      <c r="O12" s="6">
        <v>1000</v>
      </c>
      <c r="P12" s="5">
        <f>IF(M12*O12=0,"",M12*O12)</f>
      </c>
    </row>
    <row r="13" spans="2:16" ht="18" customHeight="1">
      <c r="B13" s="43"/>
      <c r="C13" s="65"/>
      <c r="D13" s="59" t="s">
        <v>43</v>
      </c>
      <c r="E13" s="60"/>
      <c r="F13" s="60"/>
      <c r="G13" s="60"/>
      <c r="H13" s="60"/>
      <c r="I13" s="60"/>
      <c r="J13" s="60"/>
      <c r="K13" s="60"/>
      <c r="L13" s="61"/>
      <c r="M13" s="26"/>
      <c r="N13" s="3" t="s">
        <v>8</v>
      </c>
      <c r="O13" s="6">
        <v>1000</v>
      </c>
      <c r="P13" s="14">
        <f t="shared" si="0"/>
      </c>
    </row>
    <row r="14" spans="2:16" ht="18" customHeight="1">
      <c r="B14" s="66"/>
      <c r="C14" s="65"/>
      <c r="D14" s="59" t="s">
        <v>39</v>
      </c>
      <c r="E14" s="60"/>
      <c r="F14" s="60"/>
      <c r="G14" s="60"/>
      <c r="H14" s="60"/>
      <c r="I14" s="60"/>
      <c r="J14" s="60"/>
      <c r="K14" s="60"/>
      <c r="L14" s="61"/>
      <c r="M14" s="26"/>
      <c r="N14" s="12" t="s">
        <v>8</v>
      </c>
      <c r="O14" s="13">
        <v>1000</v>
      </c>
      <c r="P14" s="14">
        <f>IF(M14*O14=0,"",M14*O14)</f>
      </c>
    </row>
    <row r="15" spans="2:16" ht="18" customHeight="1">
      <c r="B15" s="66"/>
      <c r="C15" s="65"/>
      <c r="D15" s="59" t="s">
        <v>38</v>
      </c>
      <c r="E15" s="60"/>
      <c r="F15" s="60"/>
      <c r="G15" s="60"/>
      <c r="H15" s="60"/>
      <c r="I15" s="60"/>
      <c r="J15" s="60"/>
      <c r="K15" s="60"/>
      <c r="L15" s="61"/>
      <c r="M15" s="26"/>
      <c r="N15" s="12" t="s">
        <v>8</v>
      </c>
      <c r="O15" s="13">
        <v>1000</v>
      </c>
      <c r="P15" s="14">
        <f>IF(M15*O15=0,"",M15*O15)</f>
      </c>
    </row>
    <row r="16" spans="2:16" ht="18" customHeight="1">
      <c r="B16" s="66"/>
      <c r="C16" s="65"/>
      <c r="D16" s="59" t="s">
        <v>37</v>
      </c>
      <c r="E16" s="60"/>
      <c r="F16" s="60"/>
      <c r="G16" s="60"/>
      <c r="H16" s="60"/>
      <c r="I16" s="60"/>
      <c r="J16" s="60"/>
      <c r="K16" s="60"/>
      <c r="L16" s="61"/>
      <c r="M16" s="30"/>
      <c r="N16" s="22" t="s">
        <v>8</v>
      </c>
      <c r="O16" s="13">
        <v>1000</v>
      </c>
      <c r="P16" s="14">
        <f>IF(M16*O16=0,"",M16*O16)</f>
      </c>
    </row>
    <row r="17" spans="2:16" ht="18" customHeight="1">
      <c r="B17" s="66"/>
      <c r="C17" s="65"/>
      <c r="D17" s="59" t="s">
        <v>35</v>
      </c>
      <c r="E17" s="60"/>
      <c r="F17" s="60"/>
      <c r="G17" s="60"/>
      <c r="H17" s="60"/>
      <c r="I17" s="60"/>
      <c r="J17" s="60"/>
      <c r="K17" s="60"/>
      <c r="L17" s="61"/>
      <c r="M17" s="28"/>
      <c r="N17" s="4" t="s">
        <v>8</v>
      </c>
      <c r="O17" s="13">
        <v>1000</v>
      </c>
      <c r="P17" s="14">
        <f t="shared" si="0"/>
      </c>
    </row>
    <row r="18" spans="2:16" ht="18" customHeight="1">
      <c r="B18" s="66"/>
      <c r="C18" s="65"/>
      <c r="D18" s="59" t="s">
        <v>33</v>
      </c>
      <c r="E18" s="60"/>
      <c r="F18" s="60"/>
      <c r="G18" s="60"/>
      <c r="H18" s="60"/>
      <c r="I18" s="60"/>
      <c r="J18" s="60"/>
      <c r="K18" s="60"/>
      <c r="L18" s="61"/>
      <c r="M18" s="27"/>
      <c r="N18" s="3" t="s">
        <v>8</v>
      </c>
      <c r="O18" s="6">
        <v>1000</v>
      </c>
      <c r="P18" s="5">
        <f t="shared" si="0"/>
      </c>
    </row>
    <row r="19" spans="2:16" ht="18" customHeight="1">
      <c r="B19" s="66"/>
      <c r="C19" s="65"/>
      <c r="D19" s="59" t="s">
        <v>31</v>
      </c>
      <c r="E19" s="60"/>
      <c r="F19" s="60"/>
      <c r="G19" s="60"/>
      <c r="H19" s="60"/>
      <c r="I19" s="60"/>
      <c r="J19" s="60"/>
      <c r="K19" s="60"/>
      <c r="L19" s="61"/>
      <c r="M19" s="28"/>
      <c r="N19" s="4" t="s">
        <v>8</v>
      </c>
      <c r="O19" s="6">
        <v>1000</v>
      </c>
      <c r="P19" s="5">
        <f t="shared" si="0"/>
      </c>
    </row>
    <row r="20" spans="2:16" ht="19.5" customHeight="1">
      <c r="B20" s="66"/>
      <c r="C20" s="65"/>
      <c r="D20" s="59" t="s">
        <v>28</v>
      </c>
      <c r="E20" s="60"/>
      <c r="F20" s="60"/>
      <c r="G20" s="60"/>
      <c r="H20" s="60"/>
      <c r="I20" s="60"/>
      <c r="J20" s="60"/>
      <c r="K20" s="60"/>
      <c r="L20" s="61"/>
      <c r="M20" s="27"/>
      <c r="N20" s="3" t="s">
        <v>8</v>
      </c>
      <c r="O20" s="6">
        <v>1000</v>
      </c>
      <c r="P20" s="5">
        <f t="shared" si="0"/>
      </c>
    </row>
    <row r="21" spans="2:16" ht="19.5" customHeight="1" thickBot="1">
      <c r="B21" s="67"/>
      <c r="C21" s="68"/>
      <c r="D21" s="77" t="s">
        <v>29</v>
      </c>
      <c r="E21" s="78"/>
      <c r="F21" s="78"/>
      <c r="G21" s="78"/>
      <c r="H21" s="78"/>
      <c r="I21" s="78"/>
      <c r="J21" s="78"/>
      <c r="K21" s="78"/>
      <c r="L21" s="79"/>
      <c r="M21" s="31"/>
      <c r="N21" s="16" t="s">
        <v>8</v>
      </c>
      <c r="O21" s="17">
        <v>1000</v>
      </c>
      <c r="P21" s="18">
        <f t="shared" si="0"/>
      </c>
    </row>
    <row r="22" spans="2:16" ht="19.5" customHeight="1">
      <c r="B22" s="80" t="s">
        <v>46</v>
      </c>
      <c r="C22" s="81"/>
      <c r="D22" s="86" t="s">
        <v>11</v>
      </c>
      <c r="E22" s="55"/>
      <c r="F22" s="55"/>
      <c r="G22" s="55"/>
      <c r="H22" s="55"/>
      <c r="I22" s="55"/>
      <c r="J22" s="55"/>
      <c r="K22" s="55"/>
      <c r="L22" s="55"/>
      <c r="M22" s="26"/>
      <c r="N22" s="12" t="s">
        <v>8</v>
      </c>
      <c r="O22" s="13">
        <v>1620</v>
      </c>
      <c r="P22" s="14">
        <f>IF(M22*O22=0,"",IF(AND(10&lt;M22,M22&lt;=50),M22*O22*0.9,IF(AND(50&lt;M22,M22&lt;=100),M22*O22*0.8,IF(100&lt;M22,M22*O22*0.7,M22*O22))))</f>
      </c>
    </row>
    <row r="23" spans="2:16" ht="19.5" customHeight="1">
      <c r="B23" s="82"/>
      <c r="C23" s="83"/>
      <c r="D23" s="61" t="s">
        <v>12</v>
      </c>
      <c r="E23" s="62"/>
      <c r="F23" s="62"/>
      <c r="G23" s="62"/>
      <c r="H23" s="62"/>
      <c r="I23" s="62"/>
      <c r="J23" s="62"/>
      <c r="K23" s="62"/>
      <c r="L23" s="62"/>
      <c r="M23" s="36"/>
      <c r="N23" s="3" t="s">
        <v>8</v>
      </c>
      <c r="O23" s="6">
        <v>1080</v>
      </c>
      <c r="P23" s="14">
        <f>IF(M23*O23=0,"",IF(AND(10&lt;M23,M23&lt;=50),M23*O23*0.9,IF(AND(50&lt;M23,M23&lt;=100),M23*O23*0.8,IF(100&lt;M23,M23*O23*0.7,M23*O23))))</f>
      </c>
    </row>
    <row r="24" spans="2:16" ht="19.5" customHeight="1">
      <c r="B24" s="82"/>
      <c r="C24" s="83"/>
      <c r="D24" s="59" t="s">
        <v>40</v>
      </c>
      <c r="E24" s="60"/>
      <c r="F24" s="60"/>
      <c r="G24" s="60"/>
      <c r="H24" s="60"/>
      <c r="I24" s="60"/>
      <c r="J24" s="60"/>
      <c r="K24" s="60"/>
      <c r="L24" s="61"/>
      <c r="M24" s="36"/>
      <c r="N24" s="3" t="s">
        <v>8</v>
      </c>
      <c r="O24" s="6">
        <v>1200</v>
      </c>
      <c r="P24" s="14">
        <f>IF(M24*O24=0,"",IF(AND(10&lt;M24,M24&lt;=50),M24*O24*0.9,IF(AND(50&lt;M24,M24&lt;=100),M24*O24*0.8,IF(100&lt;M24,M24*O24*0.7,M24*O24))))</f>
      </c>
    </row>
    <row r="25" spans="2:16" ht="19.5" customHeight="1">
      <c r="B25" s="82"/>
      <c r="C25" s="83"/>
      <c r="D25" s="59" t="s">
        <v>41</v>
      </c>
      <c r="E25" s="60"/>
      <c r="F25" s="60"/>
      <c r="G25" s="60"/>
      <c r="H25" s="60"/>
      <c r="I25" s="60"/>
      <c r="J25" s="60"/>
      <c r="K25" s="60"/>
      <c r="L25" s="61"/>
      <c r="M25" s="36"/>
      <c r="N25" s="3" t="s">
        <v>8</v>
      </c>
      <c r="O25" s="6">
        <v>4968</v>
      </c>
      <c r="P25" s="14">
        <f>IF(M25*O25=0,"",M25*O25)</f>
      </c>
    </row>
    <row r="26" spans="2:16" ht="19.5" customHeight="1">
      <c r="B26" s="82"/>
      <c r="C26" s="83"/>
      <c r="D26" s="61" t="s">
        <v>42</v>
      </c>
      <c r="E26" s="62"/>
      <c r="F26" s="62"/>
      <c r="G26" s="62"/>
      <c r="H26" s="62"/>
      <c r="I26" s="62"/>
      <c r="J26" s="62"/>
      <c r="K26" s="62"/>
      <c r="L26" s="62"/>
      <c r="M26" s="36"/>
      <c r="N26" s="3" t="s">
        <v>8</v>
      </c>
      <c r="O26" s="6">
        <v>3024</v>
      </c>
      <c r="P26" s="14">
        <f>IF(M26*O26=0,"",M26*O26)</f>
      </c>
    </row>
    <row r="27" spans="2:16" ht="19.5" customHeight="1">
      <c r="B27" s="84"/>
      <c r="C27" s="85"/>
      <c r="D27" s="61" t="s">
        <v>44</v>
      </c>
      <c r="E27" s="62"/>
      <c r="F27" s="62"/>
      <c r="G27" s="62"/>
      <c r="H27" s="62"/>
      <c r="I27" s="62"/>
      <c r="J27" s="62"/>
      <c r="K27" s="62"/>
      <c r="L27" s="62"/>
      <c r="M27" s="36"/>
      <c r="N27" s="3" t="s">
        <v>8</v>
      </c>
      <c r="O27" s="6">
        <v>50</v>
      </c>
      <c r="P27" s="14">
        <f>IF(M27*O27=0,"",M27*O27)</f>
      </c>
    </row>
    <row r="28" spans="2:16" ht="15" customHeight="1" thickBot="1">
      <c r="B28" s="72" t="s">
        <v>45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4"/>
      <c r="O28" s="6">
        <v>300</v>
      </c>
      <c r="P28" s="5">
        <f>IF(OR(SUM(M4:M27)=0,SUM(M4:M26)&gt;=5),"",IF(SUM(M4:M26)&lt;5,O28,IF(M27&gt;1,O28)))</f>
      </c>
    </row>
    <row r="29" spans="2:16" ht="16.5" customHeight="1" thickBot="1">
      <c r="B29" s="75" t="s">
        <v>34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  <c r="O29" s="10" t="s">
        <v>23</v>
      </c>
      <c r="P29" s="11">
        <f>IF(SUM(P4:P28)=0,"",SUM(P4:P28))</f>
      </c>
    </row>
    <row r="30" spans="2:16" ht="16.5" customHeight="1">
      <c r="B30" s="88" t="s">
        <v>2</v>
      </c>
      <c r="C30" s="89"/>
      <c r="D30" s="90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2"/>
    </row>
    <row r="31" spans="2:16" ht="24.75" customHeight="1">
      <c r="B31" s="93" t="s">
        <v>13</v>
      </c>
      <c r="C31" s="87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2:16" ht="15.75" customHeight="1">
      <c r="B32" s="97" t="s">
        <v>2</v>
      </c>
      <c r="C32" s="98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1"/>
    </row>
    <row r="33" spans="2:16" ht="15.75" customHeight="1">
      <c r="B33" s="104" t="s">
        <v>1</v>
      </c>
      <c r="C33" s="105"/>
      <c r="D33" s="32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7"/>
    </row>
    <row r="34" spans="2:16" ht="15" customHeight="1">
      <c r="B34" s="104" t="s">
        <v>20</v>
      </c>
      <c r="C34" s="108"/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1"/>
    </row>
    <row r="35" spans="2:16" ht="14.25" customHeight="1">
      <c r="B35" s="115" t="s">
        <v>21</v>
      </c>
      <c r="C35" s="116"/>
      <c r="D35" s="112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</row>
    <row r="36" spans="2:16" ht="19.5" customHeight="1">
      <c r="B36" s="93" t="s">
        <v>14</v>
      </c>
      <c r="C36" s="87"/>
      <c r="D36" s="117"/>
      <c r="E36" s="117"/>
      <c r="F36" s="117"/>
      <c r="G36" s="87" t="s">
        <v>15</v>
      </c>
      <c r="H36" s="87"/>
      <c r="I36" s="117"/>
      <c r="J36" s="117"/>
      <c r="K36" s="117"/>
      <c r="L36" s="87" t="s">
        <v>16</v>
      </c>
      <c r="M36" s="87"/>
      <c r="N36" s="121"/>
      <c r="O36" s="117"/>
      <c r="P36" s="122"/>
    </row>
    <row r="37" spans="2:16" ht="22.5" customHeight="1">
      <c r="B37" s="129" t="s">
        <v>17</v>
      </c>
      <c r="C37" s="130"/>
      <c r="D37" s="131" t="s">
        <v>18</v>
      </c>
      <c r="E37" s="132"/>
      <c r="F37" s="132"/>
      <c r="G37" s="133"/>
      <c r="H37" s="131" t="s">
        <v>19</v>
      </c>
      <c r="I37" s="132"/>
      <c r="J37" s="132"/>
      <c r="K37" s="133"/>
      <c r="L37" s="131" t="s">
        <v>3</v>
      </c>
      <c r="M37" s="134"/>
      <c r="N37" s="134"/>
      <c r="O37" s="134"/>
      <c r="P37" s="135"/>
    </row>
    <row r="38" spans="2:16" ht="12" customHeight="1" thickBot="1">
      <c r="B38" s="102" t="s">
        <v>0</v>
      </c>
      <c r="C38" s="103"/>
      <c r="D38" s="33"/>
      <c r="E38" s="7" t="s">
        <v>4</v>
      </c>
      <c r="F38" s="34"/>
      <c r="G38" s="8" t="s">
        <v>5</v>
      </c>
      <c r="H38" s="33"/>
      <c r="I38" s="7" t="s">
        <v>4</v>
      </c>
      <c r="J38" s="34"/>
      <c r="K38" s="9" t="s">
        <v>5</v>
      </c>
      <c r="L38" s="118" t="s">
        <v>50</v>
      </c>
      <c r="M38" s="119"/>
      <c r="N38" s="119"/>
      <c r="O38" s="119"/>
      <c r="P38" s="120"/>
    </row>
    <row r="39" spans="2:16" ht="19.5" customHeight="1" thickBot="1">
      <c r="B39" s="123" t="s">
        <v>52</v>
      </c>
      <c r="C39" s="123"/>
      <c r="D39" s="123"/>
      <c r="E39" s="123"/>
      <c r="F39" s="123"/>
      <c r="G39" s="123"/>
      <c r="H39" s="123"/>
      <c r="I39" s="123"/>
      <c r="J39" s="123"/>
      <c r="K39" s="124"/>
      <c r="L39" s="125" t="s">
        <v>24</v>
      </c>
      <c r="M39" s="126"/>
      <c r="N39" s="35"/>
      <c r="O39" s="24"/>
      <c r="P39" s="39"/>
    </row>
    <row r="40" spans="2:16" ht="12">
      <c r="B40" s="127" t="s">
        <v>58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</row>
    <row r="41" spans="2:16" ht="12"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</row>
    <row r="42" spans="2:16" ht="14.25" customHeight="1"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ht="16.5" customHeight="1"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</row>
    <row r="44" spans="2:16" ht="28.5" customHeight="1">
      <c r="B44" s="128" t="s">
        <v>51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</row>
  </sheetData>
  <sheetProtection selectLockedCells="1"/>
  <mergeCells count="63">
    <mergeCell ref="D12:L12"/>
    <mergeCell ref="L38:P38"/>
    <mergeCell ref="N36:P36"/>
    <mergeCell ref="B39:K39"/>
    <mergeCell ref="L39:M39"/>
    <mergeCell ref="B40:P43"/>
    <mergeCell ref="B44:P44"/>
    <mergeCell ref="B37:C37"/>
    <mergeCell ref="D37:G37"/>
    <mergeCell ref="H37:K37"/>
    <mergeCell ref="L37:P37"/>
    <mergeCell ref="B38:C38"/>
    <mergeCell ref="B33:C33"/>
    <mergeCell ref="E33:P33"/>
    <mergeCell ref="B34:C34"/>
    <mergeCell ref="D34:P35"/>
    <mergeCell ref="B35:C35"/>
    <mergeCell ref="B36:C36"/>
    <mergeCell ref="D36:F36"/>
    <mergeCell ref="G36:H36"/>
    <mergeCell ref="I36:K36"/>
    <mergeCell ref="L36:M36"/>
    <mergeCell ref="B30:C30"/>
    <mergeCell ref="D30:P30"/>
    <mergeCell ref="B31:C31"/>
    <mergeCell ref="D31:P31"/>
    <mergeCell ref="B32:C32"/>
    <mergeCell ref="D32:P32"/>
    <mergeCell ref="B28:N28"/>
    <mergeCell ref="B29:N29"/>
    <mergeCell ref="D15:L15"/>
    <mergeCell ref="D16:L16"/>
    <mergeCell ref="D17:L17"/>
    <mergeCell ref="D18:L18"/>
    <mergeCell ref="D21:L21"/>
    <mergeCell ref="B22:C27"/>
    <mergeCell ref="D22:L22"/>
    <mergeCell ref="D23:L23"/>
    <mergeCell ref="D24:L24"/>
    <mergeCell ref="D25:L25"/>
    <mergeCell ref="D26:L26"/>
    <mergeCell ref="D27:L27"/>
    <mergeCell ref="B11:C21"/>
    <mergeCell ref="D11:L11"/>
    <mergeCell ref="D19:L19"/>
    <mergeCell ref="D20:L20"/>
    <mergeCell ref="D13:L13"/>
    <mergeCell ref="D14:L14"/>
    <mergeCell ref="D4:L4"/>
    <mergeCell ref="D6:L6"/>
    <mergeCell ref="D7:L7"/>
    <mergeCell ref="D8:L8"/>
    <mergeCell ref="D9:L9"/>
    <mergeCell ref="D5:L5"/>
    <mergeCell ref="B4:C10"/>
    <mergeCell ref="D10:L10"/>
    <mergeCell ref="B1:P1"/>
    <mergeCell ref="B2:C2"/>
    <mergeCell ref="D2:E2"/>
    <mergeCell ref="K2:P2"/>
    <mergeCell ref="B3:C3"/>
    <mergeCell ref="D3:L3"/>
    <mergeCell ref="M3:N3"/>
  </mergeCells>
  <printOptions/>
  <pageMargins left="0.5905511811023623" right="0.1968503937007874" top="0.3937007874015748" bottom="0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obm02</dc:creator>
  <cp:keywords/>
  <dc:description/>
  <cp:lastModifiedBy>Hirajo_JSTM</cp:lastModifiedBy>
  <cp:lastPrinted>2017-08-22T09:06:34Z</cp:lastPrinted>
  <dcterms:created xsi:type="dcterms:W3CDTF">2009-01-29T07:16:27Z</dcterms:created>
  <dcterms:modified xsi:type="dcterms:W3CDTF">2019-01-31T06:43:20Z</dcterms:modified>
  <cp:category/>
  <cp:version/>
  <cp:contentType/>
  <cp:contentStatus/>
</cp:coreProperties>
</file>